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18-NationalenPregled\09-NatzionalenPregled_2000-2018\2017\"/>
    </mc:Choice>
  </mc:AlternateContent>
  <bookViews>
    <workbookView xWindow="480" yWindow="585" windowWidth="15570" windowHeight="11535" tabRatio="929"/>
  </bookViews>
  <sheets>
    <sheet name="List" sheetId="32" r:id="rId1"/>
    <sheet name="01.01-334-LandUse" sheetId="8" r:id="rId2"/>
    <sheet name="01.02-334-LandUse" sheetId="33" r:id="rId3"/>
    <sheet name="01.03-334-LandUse" sheetId="34" r:id="rId4"/>
    <sheet name="02.01-343-Crops" sheetId="14" r:id="rId5"/>
    <sheet name="03-340-Vegetables" sheetId="17" r:id="rId6"/>
    <sheet name="04.01-341-Fruits " sheetId="18" r:id="rId7"/>
    <sheet name="04.02-341-Fruits" sheetId="35" r:id="rId8"/>
    <sheet name="05-342-Wine" sheetId="19" r:id="rId9"/>
    <sheet name="06-347-Processing" sheetId="20" r:id="rId10"/>
    <sheet name="07.01-339-Livestock " sheetId="30" r:id="rId11"/>
    <sheet name="07.02-339-Livestock" sheetId="36" r:id="rId12"/>
    <sheet name="07.03-339-Livestock" sheetId="37" r:id="rId13"/>
    <sheet name="08-338-Poultry" sheetId="23" r:id="rId14"/>
    <sheet name="09.01-337-Honey" sheetId="24" r:id="rId15"/>
    <sheet name="09.02-337-Honey" sheetId="38" r:id="rId16"/>
    <sheet name="10-344-Milk" sheetId="31" r:id="rId17"/>
    <sheet name="11-345-RedMeat" sheetId="26" r:id="rId18"/>
    <sheet name="12-346-PoultryMeat" sheetId="27" r:id="rId19"/>
    <sheet name="back cover" sheetId="28" r:id="rId20"/>
  </sheets>
  <definedNames>
    <definedName name="OLE_LINK1" localSheetId="4">'02.01-343-Crops'!#REF!</definedName>
    <definedName name="OLE_LINK14" localSheetId="18">'12-346-PoultryMeat'!$A$50</definedName>
    <definedName name="OLE_LINK16" localSheetId="17">'11-345-RedMeat'!#REF!</definedName>
    <definedName name="OLE_LINK17" localSheetId="17">'11-345-RedMeat'!#REF!</definedName>
    <definedName name="OLE_LINK2" localSheetId="1">'01.01-334-LandUse'!#REF!</definedName>
    <definedName name="OLE_LINK26" localSheetId="16">'10-344-Milk'!$H$77</definedName>
    <definedName name="OLE_LINK28" localSheetId="16">'10-344-Milk'!$AA$59</definedName>
    <definedName name="OLE_LINK3" localSheetId="4">'02.01-343-Crops'!#REF!</definedName>
    <definedName name="OLE_LINK33" localSheetId="16">'10-344-Milk'!$AB$64</definedName>
    <definedName name="OLE_LINK4" localSheetId="14">'09.01-337-Honey'!#REF!</definedName>
    <definedName name="OLE_LINK5" localSheetId="17">'11-345-RedMeat'!#REF!</definedName>
    <definedName name="OLE_LINK6" localSheetId="17">'11-345-RedMeat'!#REF!</definedName>
    <definedName name="OLE_LINK8" localSheetId="4">'02.01-343-Crops'!#REF!</definedName>
    <definedName name="page1" localSheetId="0">List!#REF!</definedName>
    <definedName name="_xlnm.Print_Area" localSheetId="1">'01.01-334-LandUse'!$A$1:$H$48</definedName>
    <definedName name="_xlnm.Print_Area" localSheetId="2">'01.02-334-LandUse'!$A$1:$N$39</definedName>
    <definedName name="_xlnm.Print_Area" localSheetId="3">'01.03-334-LandUse'!$A$1:$L$36,'01.03-334-LandUse'!$A$45:$F$75</definedName>
    <definedName name="_xlnm.Print_Area" localSheetId="4">'02.01-343-Crops'!$A$1:$O$52,'02.01-343-Crops'!$A$55:$G$89</definedName>
    <definedName name="_xlnm.Print_Area" localSheetId="5">'03-340-Vegetables'!$A$1:$F$188</definedName>
    <definedName name="_xlnm.Print_Area" localSheetId="6">'04.01-341-Fruits '!$A$1:$L$95</definedName>
    <definedName name="_xlnm.Print_Area" localSheetId="7">'04.02-341-Fruits'!$A$1:$G$12</definedName>
    <definedName name="_xlnm.Print_Area" localSheetId="8">'05-342-Wine'!$A$1:$G$88</definedName>
    <definedName name="_xlnm.Print_Area" localSheetId="9">'06-347-Processing'!$A$1:$I$69</definedName>
    <definedName name="_xlnm.Print_Area" localSheetId="10">'07.01-339-Livestock '!$A$1:$J$129</definedName>
    <definedName name="_xlnm.Print_Area" localSheetId="12">'07.03-339-Livestock'!$A$1:$F$48</definedName>
    <definedName name="_xlnm.Print_Area" localSheetId="14">'09.01-337-Honey'!$A$1:$J$98</definedName>
    <definedName name="_xlnm.Print_Area" localSheetId="16">'10-344-Milk'!$A$1:$H$106</definedName>
    <definedName name="_xlnm.Print_Area" localSheetId="17">'11-345-RedMeat'!$A$1:$K$92</definedName>
    <definedName name="_xlnm.Print_Area" localSheetId="18">'12-346-PoultryMeat'!$A$1:$H$54</definedName>
    <definedName name="_xlnm.Print_Area" localSheetId="0">List!$A$1:$D$32</definedName>
  </definedNames>
  <calcPr calcId="162913"/>
</workbook>
</file>

<file path=xl/calcChain.xml><?xml version="1.0" encoding="utf-8"?>
<calcChain xmlns="http://schemas.openxmlformats.org/spreadsheetml/2006/main">
  <c r="B27" i="26" l="1"/>
  <c r="C27" i="26"/>
  <c r="D27" i="26"/>
  <c r="B50" i="26"/>
  <c r="C50" i="26"/>
  <c r="D50" i="26"/>
  <c r="B53" i="26"/>
  <c r="C53" i="26"/>
  <c r="D53" i="26"/>
  <c r="D57" i="26" s="1"/>
  <c r="B57" i="26"/>
  <c r="C57" i="26"/>
  <c r="B66" i="26"/>
  <c r="C66" i="26"/>
  <c r="D66" i="26"/>
  <c r="B70" i="26"/>
  <c r="C70" i="26"/>
  <c r="D70" i="26"/>
  <c r="D78" i="26" s="1"/>
  <c r="B73" i="26"/>
  <c r="C73" i="26"/>
  <c r="D73" i="26"/>
  <c r="B76" i="26"/>
  <c r="B78" i="26" s="1"/>
  <c r="C76" i="26"/>
  <c r="D76" i="26"/>
  <c r="C78" i="26"/>
  <c r="E85" i="26"/>
  <c r="E86" i="26"/>
  <c r="E87" i="26"/>
  <c r="E88" i="26"/>
  <c r="B89" i="26"/>
  <c r="C89" i="26"/>
  <c r="D89" i="26"/>
  <c r="E89" i="26" s="1"/>
  <c r="F11" i="26" l="1"/>
  <c r="F15" i="26"/>
  <c r="G16" i="26"/>
  <c r="C11" i="26"/>
  <c r="E17" i="26"/>
  <c r="E16" i="26"/>
  <c r="H15" i="26"/>
  <c r="E14" i="26"/>
  <c r="C15" i="26"/>
  <c r="H11" i="26"/>
  <c r="D11" i="26"/>
  <c r="D19" i="26" s="1"/>
  <c r="G15" i="26" l="1"/>
  <c r="H19" i="26"/>
  <c r="C19" i="26"/>
</calcChain>
</file>

<file path=xl/sharedStrings.xml><?xml version="1.0" encoding="utf-8"?>
<sst xmlns="http://schemas.openxmlformats.org/spreadsheetml/2006/main" count="2223" uniqueCount="1039">
  <si>
    <t>Видове и категории животни</t>
  </si>
  <si>
    <t>Общо</t>
  </si>
  <si>
    <t>Общо говеда</t>
  </si>
  <si>
    <t>Общо свине</t>
  </si>
  <si>
    <t>c</t>
  </si>
  <si>
    <t>c – конфиденциални данни</t>
  </si>
  <si>
    <t>Юридически статут</t>
  </si>
  <si>
    <t>Търговски дружества и др.</t>
  </si>
  <si>
    <t>Райони</t>
  </si>
  <si>
    <t>Северозападен</t>
  </si>
  <si>
    <t>Северен централен</t>
  </si>
  <si>
    <t>Североизточен</t>
  </si>
  <si>
    <t>Югоизточен</t>
  </si>
  <si>
    <t>Югозападен</t>
  </si>
  <si>
    <t>Южен централен</t>
  </si>
  <si>
    <t>Категории животни</t>
  </si>
  <si>
    <t>Живо тегло</t>
  </si>
  <si>
    <t>Кланично тегло</t>
  </si>
  <si>
    <t>Други говеда</t>
  </si>
  <si>
    <t>Други свине</t>
  </si>
  <si>
    <t>Угоени свине</t>
  </si>
  <si>
    <t>Други овце</t>
  </si>
  <si>
    <t>Други кози</t>
  </si>
  <si>
    <t>Общо кози</t>
  </si>
  <si>
    <t>Биволи и еднокопитни</t>
  </si>
  <si>
    <t>Вид месо</t>
  </si>
  <si>
    <t>от свине</t>
  </si>
  <si>
    <t>от овце и кози</t>
  </si>
  <si>
    <t>от други животни</t>
  </si>
  <si>
    <t>Пилета бройлери</t>
  </si>
  <si>
    <t>Кокошки и петли</t>
  </si>
  <si>
    <t>Пуйки общо</t>
  </si>
  <si>
    <t>Други птици</t>
  </si>
  <si>
    <t>Зайци</t>
  </si>
  <si>
    <t>Категории птици</t>
  </si>
  <si>
    <t>Братфертиг*</t>
  </si>
  <si>
    <t>Разфасовки</t>
  </si>
  <si>
    <t>Патици</t>
  </si>
  <si>
    <t>Внос *</t>
  </si>
  <si>
    <t>Пилета за месо</t>
  </si>
  <si>
    <t>Кокошки и пилета общо</t>
  </si>
  <si>
    <t>Пуйки</t>
  </si>
  <si>
    <t>Гъски</t>
  </si>
  <si>
    <t>Птици общо</t>
  </si>
  <si>
    <t>ОБЩО</t>
  </si>
  <si>
    <t>Брой птици в стопанство</t>
  </si>
  <si>
    <t>Стопанства</t>
  </si>
  <si>
    <t>100 000 и повече</t>
  </si>
  <si>
    <t>Общо:</t>
  </si>
  <si>
    <t>От кокошки</t>
  </si>
  <si>
    <t>От пуйки</t>
  </si>
  <si>
    <t>От патици</t>
  </si>
  <si>
    <t>От гъски</t>
  </si>
  <si>
    <t>От пъдпъдъци</t>
  </si>
  <si>
    <t>От щрауси</t>
  </si>
  <si>
    <t>От токачки</t>
  </si>
  <si>
    <t>Общо яйца:</t>
  </si>
  <si>
    <t>Яйца от кокошки</t>
  </si>
  <si>
    <t>Яйца от други птици</t>
  </si>
  <si>
    <t>2013 г.</t>
  </si>
  <si>
    <t>Вид птици</t>
  </si>
  <si>
    <t>Общо птици</t>
  </si>
  <si>
    <t>Кокошки, от тях:</t>
  </si>
  <si>
    <t>Угари</t>
  </si>
  <si>
    <t>Семейни градини</t>
  </si>
  <si>
    <t>Животни</t>
  </si>
  <si>
    <t>Млечни крави</t>
  </si>
  <si>
    <t>Биволици</t>
  </si>
  <si>
    <t>Показатели</t>
  </si>
  <si>
    <t>Говеда общо</t>
  </si>
  <si>
    <t>Биволи общо</t>
  </si>
  <si>
    <t>Свине майки</t>
  </si>
  <si>
    <t>Овце майки</t>
  </si>
  <si>
    <t>Кози майки</t>
  </si>
  <si>
    <t>Среден брой животни в стопанство</t>
  </si>
  <si>
    <t>Брой животни в стопанство</t>
  </si>
  <si>
    <t>100 и повече</t>
  </si>
  <si>
    <t>200 и повече</t>
  </si>
  <si>
    <t>Добит пчелен мед</t>
  </si>
  <si>
    <t>България</t>
  </si>
  <si>
    <t>Северна и Югоизточна България</t>
  </si>
  <si>
    <t>Югозападна и Южна централна България</t>
  </si>
  <si>
    <t>Вид реализация</t>
  </si>
  <si>
    <t>Директни продажби на краен потребител</t>
  </si>
  <si>
    <t>Директни продажби на търговците на дребно</t>
  </si>
  <si>
    <t>За собствена консумация и подхранване на пчели</t>
  </si>
  <si>
    <t>-</t>
  </si>
  <si>
    <t>Брой пчелни семейства в стопанство</t>
  </si>
  <si>
    <t>Пчелни семейства</t>
  </si>
  <si>
    <t>Среден брой пчелни семейства</t>
  </si>
  <si>
    <t>от 1 до 9</t>
  </si>
  <si>
    <t>от 10 до 49</t>
  </si>
  <si>
    <t>от 50 до 149</t>
  </si>
  <si>
    <t>150 и повече</t>
  </si>
  <si>
    <t>Мероприятия</t>
  </si>
  <si>
    <t>Третиране срещу вароатоза</t>
  </si>
  <si>
    <t>Зимно подхранване</t>
  </si>
  <si>
    <t>Пролетно подхранване</t>
  </si>
  <si>
    <t>Есенно подхранване</t>
  </si>
  <si>
    <t>Вид на съдовете за съхранение</t>
  </si>
  <si>
    <t>Стойност за съхранение</t>
  </si>
  <si>
    <t>В тенекии</t>
  </si>
  <si>
    <t>В пластмасови опаковки</t>
  </si>
  <si>
    <t>Други опаковки</t>
  </si>
  <si>
    <t>Характеристики</t>
  </si>
  <si>
    <t>Краве</t>
  </si>
  <si>
    <t>Овче</t>
  </si>
  <si>
    <t>Козе</t>
  </si>
  <si>
    <t>Общо мляко</t>
  </si>
  <si>
    <t>Вид на млякото</t>
  </si>
  <si>
    <t>Количество</t>
  </si>
  <si>
    <t>Биволско и смес</t>
  </si>
  <si>
    <t>Предприятия</t>
  </si>
  <si>
    <t>Дял от количеството преработено мляко</t>
  </si>
  <si>
    <t>Еднолични търговци</t>
  </si>
  <si>
    <t>Търговски дружества, регистрирани по ТЗ</t>
  </si>
  <si>
    <t>Други</t>
  </si>
  <si>
    <t>Вид  реализация</t>
  </si>
  <si>
    <t>в т.ч. краве</t>
  </si>
  <si>
    <t>Преработено в предприятията</t>
  </si>
  <si>
    <t>в т. ч. краве</t>
  </si>
  <si>
    <t>Крайни продукти, предназначени за консумация</t>
  </si>
  <si>
    <t>От краве мляко</t>
  </si>
  <si>
    <t>От овче мляко</t>
  </si>
  <si>
    <t>От козе мляко</t>
  </si>
  <si>
    <t>От биволско и смесено мляко</t>
  </si>
  <si>
    <t>Пълномаслено</t>
  </si>
  <si>
    <t>Полумаслено</t>
  </si>
  <si>
    <t>Обезмаслено</t>
  </si>
  <si>
    <t>Пълномаслено или полумаслено</t>
  </si>
  <si>
    <t>За пиене</t>
  </si>
  <si>
    <t>От други млека</t>
  </si>
  <si>
    <t>Основни категории</t>
  </si>
  <si>
    <t>пшеница</t>
  </si>
  <si>
    <t>ечемик</t>
  </si>
  <si>
    <t>ръж и тритикале</t>
  </si>
  <si>
    <t>овес</t>
  </si>
  <si>
    <t>царевица</t>
  </si>
  <si>
    <t>други зърнени</t>
  </si>
  <si>
    <t>слънчоглед</t>
  </si>
  <si>
    <t>други маслодайни</t>
  </si>
  <si>
    <t>Общо маслодайни:</t>
  </si>
  <si>
    <t>Общо технически:</t>
  </si>
  <si>
    <t>картофи</t>
  </si>
  <si>
    <t>грах, фасул, бакла, леща и други варива</t>
  </si>
  <si>
    <t>пресни зеленчуци без зелен фасул и зелен грах</t>
  </si>
  <si>
    <t>оранжерии</t>
  </si>
  <si>
    <t>Общо зеленчуци и цветя:</t>
  </si>
  <si>
    <t>окопни и други едногодишни фуражни култури</t>
  </si>
  <si>
    <t>ливади с бобови</t>
  </si>
  <si>
    <t>ливади с житни</t>
  </si>
  <si>
    <t>Общо ливади и едногодишни фуражни (без царевица):</t>
  </si>
  <si>
    <t>постоянно продуктивни ливади</t>
  </si>
  <si>
    <t>високопланински пасища</t>
  </si>
  <si>
    <t>затревени слабопродуктивни площи</t>
  </si>
  <si>
    <t>лозя</t>
  </si>
  <si>
    <t>кайсии, зарзали и праскови</t>
  </si>
  <si>
    <t>череши и вишни</t>
  </si>
  <si>
    <t>сливи</t>
  </si>
  <si>
    <t>ябълки</t>
  </si>
  <si>
    <t>круши и други овощни култури</t>
  </si>
  <si>
    <t>други трайни насаждения (подкултури, ягодоплодни)</t>
  </si>
  <si>
    <t>разсадници</t>
  </si>
  <si>
    <t>Зърнени (вкл. за фураж)</t>
  </si>
  <si>
    <t>БЪЛГАРИЯ</t>
  </si>
  <si>
    <t>Видин</t>
  </si>
  <si>
    <t>Враца</t>
  </si>
  <si>
    <t>Ловеч</t>
  </si>
  <si>
    <t>Монтана</t>
  </si>
  <si>
    <t>Плевен</t>
  </si>
  <si>
    <t>Велико Търново</t>
  </si>
  <si>
    <t>Габрово</t>
  </si>
  <si>
    <t>Разград</t>
  </si>
  <si>
    <t>Русе</t>
  </si>
  <si>
    <t>Силистра</t>
  </si>
  <si>
    <t>Варна</t>
  </si>
  <si>
    <t>Добрич</t>
  </si>
  <si>
    <t>Търговище</t>
  </si>
  <si>
    <t>Шумен</t>
  </si>
  <si>
    <t>Бургас</t>
  </si>
  <si>
    <t>Сливен</t>
  </si>
  <si>
    <t>Стара Загора</t>
  </si>
  <si>
    <t>Ямбол</t>
  </si>
  <si>
    <t>Благоевград</t>
  </si>
  <si>
    <t>Кюстендил</t>
  </si>
  <si>
    <t>Перник</t>
  </si>
  <si>
    <t>София (столица)</t>
  </si>
  <si>
    <t>София</t>
  </si>
  <si>
    <t>Кърджали</t>
  </si>
  <si>
    <t>Пазарджик</t>
  </si>
  <si>
    <t>Пловдив</t>
  </si>
  <si>
    <t>Смолян</t>
  </si>
  <si>
    <t>Хасково</t>
  </si>
  <si>
    <t>Минно дело и депа за разтоварване</t>
  </si>
  <si>
    <t>Селско стопанство и рибовъдство</t>
  </si>
  <si>
    <t>Горско стопанство и защита на средата</t>
  </si>
  <si>
    <t>Промишленост, енергийно производство и търговия</t>
  </si>
  <si>
    <t>Мрежи (плавателни, пътни, въздушни и др.)</t>
  </si>
  <si>
    <t>Армия</t>
  </si>
  <si>
    <t>Образование, култура и култови места</t>
  </si>
  <si>
    <t>Здравни и социални центрове, спорт и развлечения</t>
  </si>
  <si>
    <t>Индивидуални и колективни жилища</t>
  </si>
  <si>
    <t>Основни площи</t>
  </si>
  <si>
    <t>Ед. мярка</t>
  </si>
  <si>
    <t>Плодови зеленчуци</t>
  </si>
  <si>
    <t>Домати</t>
  </si>
  <si>
    <t>Краставици</t>
  </si>
  <si>
    <t>Корнишони</t>
  </si>
  <si>
    <t>Патладжан</t>
  </si>
  <si>
    <t>с</t>
  </si>
  <si>
    <t>Дини</t>
  </si>
  <si>
    <t>Пъпеши</t>
  </si>
  <si>
    <t>Сладка царевица</t>
  </si>
  <si>
    <t>Леща</t>
  </si>
  <si>
    <t>Нахут</t>
  </si>
  <si>
    <t>Главесто зеле</t>
  </si>
  <si>
    <t>Праз</t>
  </si>
  <si>
    <t>Спанак</t>
  </si>
  <si>
    <t>Броколи</t>
  </si>
  <si>
    <t>Арпаджик</t>
  </si>
  <si>
    <t>Картофи</t>
  </si>
  <si>
    <t>Моркови</t>
  </si>
  <si>
    <t>Лук кромид - зрял</t>
  </si>
  <si>
    <t>Ягоди</t>
  </si>
  <si>
    <t>Краставици и корнишони</t>
  </si>
  <si>
    <t>Дини и пъпеши</t>
  </si>
  <si>
    <t>Култура</t>
  </si>
  <si>
    <t>Реколтирани площи</t>
  </si>
  <si>
    <t>Ябълки</t>
  </si>
  <si>
    <t>Круши</t>
  </si>
  <si>
    <t>Праскови и нектарини</t>
  </si>
  <si>
    <t>Кайсии и зарзали</t>
  </si>
  <si>
    <t>Сливи и джанки</t>
  </si>
  <si>
    <t>Череши</t>
  </si>
  <si>
    <t>Вишни</t>
  </si>
  <si>
    <t>Орехи</t>
  </si>
  <si>
    <t>Бадеми</t>
  </si>
  <si>
    <t>Лешници</t>
  </si>
  <si>
    <t>Малини</t>
  </si>
  <si>
    <t>За преработка</t>
  </si>
  <si>
    <t>Общи площи</t>
  </si>
  <si>
    <t>Десертни сортове</t>
  </si>
  <si>
    <t>Винени сортове</t>
  </si>
  <si>
    <t>Директна консумация</t>
  </si>
  <si>
    <t>Култури</t>
  </si>
  <si>
    <t>Засети площи</t>
  </si>
  <si>
    <t>Средни добиви</t>
  </si>
  <si>
    <t>Влажност</t>
  </si>
  <si>
    <t>Примеси</t>
  </si>
  <si>
    <t>Ръж</t>
  </si>
  <si>
    <t>Ечемик</t>
  </si>
  <si>
    <t>Овес</t>
  </si>
  <si>
    <t>Царевица за зърно</t>
  </si>
  <si>
    <t>Ориз</t>
  </si>
  <si>
    <t>Тритикале</t>
  </si>
  <si>
    <t>Слънчоглед</t>
  </si>
  <si>
    <t>Рапица</t>
  </si>
  <si>
    <t>Соя</t>
  </si>
  <si>
    <t>Фъстъци</t>
  </si>
  <si>
    <t>Лавандула</t>
  </si>
  <si>
    <t>Кориандър</t>
  </si>
  <si>
    <t>Тютюн</t>
  </si>
  <si>
    <t>Люцерна</t>
  </si>
  <si>
    <t>Постоянни ливади за сено</t>
  </si>
  <si>
    <t>Пшеница</t>
  </si>
  <si>
    <t>Общо овце</t>
  </si>
  <si>
    <t>Основни свине майки</t>
  </si>
  <si>
    <t>ОБЩО ГОВЕДА</t>
  </si>
  <si>
    <t>Общо телета под 1 година</t>
  </si>
  <si>
    <t>Мъжки животни от 1 до 2 години</t>
  </si>
  <si>
    <t>Юници за угояване от 1 до 2 години</t>
  </si>
  <si>
    <t>Юници за разплод от 1 до 2 години</t>
  </si>
  <si>
    <t>Юници за угояване на 2 год. и повече</t>
  </si>
  <si>
    <t>Юници за разплод на 2 год. и повече</t>
  </si>
  <si>
    <t>Общо крави на 2 години и повече</t>
  </si>
  <si>
    <t>ОБЩО БИВОЛИ</t>
  </si>
  <si>
    <t>Малакини на 1 година и повече</t>
  </si>
  <si>
    <t>Мъжки на 1 година и повече</t>
  </si>
  <si>
    <t>Малачета и малакини под 1 година</t>
  </si>
  <si>
    <t>ОБЩО ОВЦЕ</t>
  </si>
  <si>
    <t>Млечни овце майки</t>
  </si>
  <si>
    <t>Други овце майки</t>
  </si>
  <si>
    <t>Овце майки общо</t>
  </si>
  <si>
    <t>Кочове (вкл. млади)</t>
  </si>
  <si>
    <t>ОБЩО КОЗИ</t>
  </si>
  <si>
    <t>Млади кози, заплодени за първи път</t>
  </si>
  <si>
    <t>Ярета</t>
  </si>
  <si>
    <t>ОБЩО СВИНЕ</t>
  </si>
  <si>
    <t>Прасенца до 20 кг</t>
  </si>
  <si>
    <t>Прасенца от 20 до 50 кг</t>
  </si>
  <si>
    <t>Прасета за угояване от 50 до 80 кг</t>
  </si>
  <si>
    <t>Прасета за угояване от 80 до 110 кг</t>
  </si>
  <si>
    <t>Прасета за угояване над 110 кг</t>
  </si>
  <si>
    <t>Нерези</t>
  </si>
  <si>
    <t>Свине, заплодени за първи път</t>
  </si>
  <si>
    <t>Млади незаплождани свине над 50 кг</t>
  </si>
  <si>
    <t>Общо разплодни женски свине над 50 кг</t>
  </si>
  <si>
    <t>Категории птици и зайци</t>
  </si>
  <si>
    <t>Други продукти</t>
  </si>
  <si>
    <t>Продажби на преработвателни предприятия</t>
  </si>
  <si>
    <t>Продажби за промишлеността</t>
  </si>
  <si>
    <t>Други овощни видове</t>
  </si>
  <si>
    <t>Бикове и волове</t>
  </si>
  <si>
    <t>Юници</t>
  </si>
  <si>
    <t>Крави</t>
  </si>
  <si>
    <t>Телета под или на 8 месеца</t>
  </si>
  <si>
    <t>ливади-овощни градини</t>
  </si>
  <si>
    <t>Салати и марули</t>
  </si>
  <si>
    <t>Вътрешно потребление</t>
  </si>
  <si>
    <t>Година</t>
  </si>
  <si>
    <t>Площи с лозови насаждения в стопанствата</t>
  </si>
  <si>
    <t>Агнета до 1 година</t>
  </si>
  <si>
    <t>Статистически райони</t>
  </si>
  <si>
    <t>Производство</t>
  </si>
  <si>
    <t>///</t>
  </si>
  <si>
    <t>2014 г.</t>
  </si>
  <si>
    <t>ЕРД</t>
  </si>
  <si>
    <t>Овце</t>
  </si>
  <si>
    <t>Кози</t>
  </si>
  <si>
    <t>(брой)</t>
  </si>
  <si>
    <t>(хил. броя)</t>
  </si>
  <si>
    <t>Кокошки и пилета</t>
  </si>
  <si>
    <t>(тона)</t>
  </si>
  <si>
    <t>Кокошки носачки и подрастващи</t>
  </si>
  <si>
    <t>2010 г.</t>
  </si>
  <si>
    <t>2011 г.</t>
  </si>
  <si>
    <t>2012 г.</t>
  </si>
  <si>
    <t>Просо</t>
  </si>
  <si>
    <t>Други маслодайни култури</t>
  </si>
  <si>
    <t>Други технически култури</t>
  </si>
  <si>
    <t>Маточина</t>
  </si>
  <si>
    <t>Временни житни треви</t>
  </si>
  <si>
    <t>Царевичак от царевица за зърно</t>
  </si>
  <si>
    <t>Слама от житни култури</t>
  </si>
  <si>
    <t>% наторени площи с:</t>
  </si>
  <si>
    <t>% третирани площи с:</t>
  </si>
  <si>
    <t>Азотни торове</t>
  </si>
  <si>
    <t>Фосфорни торове</t>
  </si>
  <si>
    <t>Комбинирани торове</t>
  </si>
  <si>
    <t>Хербициди</t>
  </si>
  <si>
    <t>Инсектициди</t>
  </si>
  <si>
    <t>Фунгициди</t>
  </si>
  <si>
    <t>Изменение</t>
  </si>
  <si>
    <t>(%)</t>
  </si>
  <si>
    <t>Грил</t>
  </si>
  <si>
    <t>Произведена продукция</t>
  </si>
  <si>
    <t>Прясно пакетирани</t>
  </si>
  <si>
    <t>Сушени</t>
  </si>
  <si>
    <t>Туршии</t>
  </si>
  <si>
    <t>Консерви</t>
  </si>
  <si>
    <t>Концентрати и сокове</t>
  </si>
  <si>
    <t>От плодове</t>
  </si>
  <si>
    <t>От зеленчуци</t>
  </si>
  <si>
    <t>От гъби</t>
  </si>
  <si>
    <t>От картофи</t>
  </si>
  <si>
    <t>(хектари)</t>
  </si>
  <si>
    <t>ха</t>
  </si>
  <si>
    <t>(тонове)</t>
  </si>
  <si>
    <t>Заплодени овце и дзвизки</t>
  </si>
  <si>
    <t>Заплодени дзвизки</t>
  </si>
  <si>
    <t>(хил.броя)</t>
  </si>
  <si>
    <t>(кг)</t>
  </si>
  <si>
    <t>Дял от броя на закланите животни</t>
  </si>
  <si>
    <t>(хил. литри)</t>
  </si>
  <si>
    <t>СЕВЕРО- ЗАПАДЕН</t>
  </si>
  <si>
    <t>СЕВЕРЕН ЦЕНТРАЛЕН</t>
  </si>
  <si>
    <t>СЕВЕРО- ИЗТОЧЕН</t>
  </si>
  <si>
    <t>ЮГО - ИЗТОЧЕН</t>
  </si>
  <si>
    <t>ЮГО - ЗАПАДЕН</t>
  </si>
  <si>
    <t>ЮЖЕН ЦЕНТРАЛЕН</t>
  </si>
  <si>
    <t>Общо зърнени (вкл. за фураж):</t>
  </si>
  <si>
    <t>Общо постоянно затревени площи и ливади-овощни градини:</t>
  </si>
  <si>
    <t>Общо трайни насаждения:</t>
  </si>
  <si>
    <t>ИЗПОЛЗВАНА ЗЕМЕДЕЛСКА ПЛОЩ:</t>
  </si>
  <si>
    <t>Необработвана земя</t>
  </si>
  <si>
    <t>ПЛОЩ СЪС СЕЛСКОСТОПАНСКО ПРЕДНАЗНАЧЕНИЕ:</t>
  </si>
  <si>
    <t>Администрация  и местно управление</t>
  </si>
  <si>
    <t xml:space="preserve">(хектари)    </t>
  </si>
  <si>
    <t>(ха)</t>
  </si>
  <si>
    <t>(кг/ха)</t>
  </si>
  <si>
    <t>Маслодаен лен</t>
  </si>
  <si>
    <t>Тютюн-Ориенталски</t>
  </si>
  <si>
    <t>Тютюн-Вирджиния</t>
  </si>
  <si>
    <t>Тютюн-Бърлей</t>
  </si>
  <si>
    <t>Производство (тонове)</t>
  </si>
  <si>
    <t>Среден добив (кг/ха)</t>
  </si>
  <si>
    <t>1. Заетост и използване на земята (БАНСИК)</t>
  </si>
  <si>
    <t>Патладжани</t>
  </si>
  <si>
    <t>Тикви за семе</t>
  </si>
  <si>
    <t>Бамя</t>
  </si>
  <si>
    <t>Салатно цвекло</t>
  </si>
  <si>
    <t>Югозападна и</t>
  </si>
  <si>
    <t>%</t>
  </si>
  <si>
    <t>Южна централна България</t>
  </si>
  <si>
    <t>от които:</t>
  </si>
  <si>
    <t>Праскови</t>
  </si>
  <si>
    <t>Кайсии и зарзалии</t>
  </si>
  <si>
    <t>2015 г.</t>
  </si>
  <si>
    <t>Средни добиви от лозя</t>
  </si>
  <si>
    <t>Винификация в промишлени условия*</t>
  </si>
  <si>
    <t>Готова продукция от:</t>
  </si>
  <si>
    <t>Вложен концентрат</t>
  </si>
  <si>
    <t>Произведена готова продукция</t>
  </si>
  <si>
    <t>Изпращания за ЕС</t>
  </si>
  <si>
    <t>Износ за трети страни</t>
  </si>
  <si>
    <t>Реализация:</t>
  </si>
  <si>
    <t>Вид</t>
  </si>
  <si>
    <t>Производство от площи, стопанисвани от предприятието</t>
  </si>
  <si>
    <t>Доставени от български производители директно или чрез търговци</t>
  </si>
  <si>
    <t>Внос от трети страни</t>
  </si>
  <si>
    <t>Кайсии</t>
  </si>
  <si>
    <t>Сливи</t>
  </si>
  <si>
    <t>Доставки от ЕС</t>
  </si>
  <si>
    <t>Плодове, преработени на ишлеме</t>
  </si>
  <si>
    <t>Гъби</t>
  </si>
  <si>
    <t>Други   продукти</t>
  </si>
  <si>
    <t xml:space="preserve"> </t>
  </si>
  <si>
    <t>Крави общо</t>
  </si>
  <si>
    <t>Свине общо</t>
  </si>
  <si>
    <t>Овце общо</t>
  </si>
  <si>
    <t>Кози общо</t>
  </si>
  <si>
    <t>Животни (хил. бр.)</t>
  </si>
  <si>
    <t>Стопанства (хил. бр.)</t>
  </si>
  <si>
    <t>Заплодени кози майки и млади кози, заплодени за първи път</t>
  </si>
  <si>
    <t>Женски свине за разплод над 50 кг</t>
  </si>
  <si>
    <t>1 – 9</t>
  </si>
  <si>
    <t>10 и повече</t>
  </si>
  <si>
    <t>( хил.бр.)</t>
  </si>
  <si>
    <t>20 - 49</t>
  </si>
  <si>
    <t>50 - 99</t>
  </si>
  <si>
    <t>(хил.бр.)</t>
  </si>
  <si>
    <t>Женски свине за разплод над 50 кг.</t>
  </si>
  <si>
    <t>50 - 199</t>
  </si>
  <si>
    <t>Мляко общо</t>
  </si>
  <si>
    <t>Относителен дял</t>
  </si>
  <si>
    <t>Райони (NUTS2)</t>
  </si>
  <si>
    <t>Бици и волове на 2 години и повече</t>
  </si>
  <si>
    <t>Пръчове ( вкл. млади )</t>
  </si>
  <si>
    <t xml:space="preserve">    </t>
  </si>
  <si>
    <t>Кокошки и подрастващи носачки</t>
  </si>
  <si>
    <t>Общ брой кокошки и пилета</t>
  </si>
  <si>
    <t>1 ÷ 99</t>
  </si>
  <si>
    <t>100 ÷ 9 999</t>
  </si>
  <si>
    <t>10 000 ÷ 99 999</t>
  </si>
  <si>
    <t>1 ÷ 199</t>
  </si>
  <si>
    <t>200 ÷ 9 999</t>
  </si>
  <si>
    <t>Район</t>
  </si>
  <si>
    <t>Вид яйца</t>
  </si>
  <si>
    <t>в т.ч.  за люпене</t>
  </si>
  <si>
    <t>– за месо</t>
  </si>
  <si>
    <t>– за носачки</t>
  </si>
  <si>
    <t>– общоползвателни</t>
  </si>
  <si>
    <t>в. т. ч. от глад</t>
  </si>
  <si>
    <t>Северна и   Югоизточна България</t>
  </si>
  <si>
    <t>Статистически зони (NUTS 1) и статистически райони (NUTS 2)</t>
  </si>
  <si>
    <t xml:space="preserve">      (брой)</t>
  </si>
  <si>
    <t xml:space="preserve">  (%)</t>
  </si>
  <si>
    <t xml:space="preserve"> (%)</t>
  </si>
  <si>
    <t>Стъклени буркани</t>
  </si>
  <si>
    <t>Пчелни семейства, от които е добиван мед</t>
  </si>
  <si>
    <t>в т.ч. от отравяне</t>
  </si>
  <si>
    <t>в т.ч. от болести</t>
  </si>
  <si>
    <t>в т.ч. по други причини</t>
  </si>
  <si>
    <t>Брой</t>
  </si>
  <si>
    <t>Вид мляко</t>
  </si>
  <si>
    <t>Съдържание на мазнини</t>
  </si>
  <si>
    <t>Съдържание на белтъчини</t>
  </si>
  <si>
    <t>Краве мляко</t>
  </si>
  <si>
    <t>Овче мляко</t>
  </si>
  <si>
    <t>Козе мляко</t>
  </si>
  <si>
    <t>Биволско мляко</t>
  </si>
  <si>
    <t>Общо добито мляко:</t>
  </si>
  <si>
    <t>Пакетирана сметана – прясна или заквасена (тона)</t>
  </si>
  <si>
    <t>Заквасено  мляко – подсладено или неподсла-дено (тона)</t>
  </si>
  <si>
    <t>от овче или смесено мляко</t>
  </si>
  <si>
    <t>от биволско мляко</t>
  </si>
  <si>
    <t>Топени и пушени сирена (тона)</t>
  </si>
  <si>
    <t>Продукти</t>
  </si>
  <si>
    <t>Северозападен район</t>
  </si>
  <si>
    <t>Северен централен район</t>
  </si>
  <si>
    <t>Североизточен район</t>
  </si>
  <si>
    <t>Югоизточен район</t>
  </si>
  <si>
    <t>Югозападен район</t>
  </si>
  <si>
    <t>Южен централен район</t>
  </si>
  <si>
    <t>Натурално кисело мляко (тона)</t>
  </si>
  <si>
    <t>Бяло саламурено сирене (тона)</t>
  </si>
  <si>
    <t>Кашкавал (тона)</t>
  </si>
  <si>
    <t>Пресни сирена (вкл. извара) (тона)</t>
  </si>
  <si>
    <t>Сметана (тона)</t>
  </si>
  <si>
    <t>Млечни мазнини (тона)</t>
  </si>
  <si>
    <t>Заклани животни</t>
  </si>
  <si>
    <t>Общо (тонове)</t>
  </si>
  <si>
    <t>Средно (кг)</t>
  </si>
  <si>
    <t>в т.ч. обработени чрез парене</t>
  </si>
  <si>
    <t>Общо за страната</t>
  </si>
  <si>
    <t>11. Промишлено производство на червено месо в България</t>
  </si>
  <si>
    <t>Патици общо</t>
  </si>
  <si>
    <t>Месо – вид заготовки</t>
  </si>
  <si>
    <t>Количество (тонове)</t>
  </si>
  <si>
    <t>Отпаднало за преработка</t>
  </si>
  <si>
    <t>Кокошки  и петли</t>
  </si>
  <si>
    <t>Субпродукти (вкл. втлъстен черен дроб) (тонове)</t>
  </si>
  <si>
    <t>Кланично тегло (без субпродукти)</t>
  </si>
  <si>
    <t>Произведено в стопанствата</t>
  </si>
  <si>
    <t xml:space="preserve">  Промишлено производство</t>
  </si>
  <si>
    <t>Биволско</t>
  </si>
  <si>
    <t>Таблица 9.4. Разпределение на стопанствата според броя на отглежданите в тях пчелни семейства</t>
  </si>
  <si>
    <t>Таблица 9.5. Реализация на пчелен мед и средни продажни цени</t>
  </si>
  <si>
    <t>Таблица 9.7. Съхранение на пчелния мед и стойност на съхранението му (вкл. транспортни и складови разходи)</t>
  </si>
  <si>
    <t>Таблица 9.8. Подвижно пчерларство</t>
  </si>
  <si>
    <t>Ливади и едногодишни фуражни (без царевица)</t>
  </si>
  <si>
    <t>Технически</t>
  </si>
  <si>
    <t>Таблица 11.4. Производство на месо в стопанствата</t>
  </si>
  <si>
    <t>Таблица 11.5. Производство на месо в България.</t>
  </si>
  <si>
    <t>Таблица 11.6. Вътрешно потребление на месо в Бъглария</t>
  </si>
  <si>
    <t>Брой предприятия</t>
  </si>
  <si>
    <t>От тях реколтирани</t>
  </si>
  <si>
    <t>Замразени</t>
  </si>
  <si>
    <t xml:space="preserve"> Стъклени оранжерии</t>
  </si>
  <si>
    <t xml:space="preserve"> Полиетиленови оранжерии</t>
  </si>
  <si>
    <t xml:space="preserve"> Обща площ</t>
  </si>
  <si>
    <t xml:space="preserve">Тиквички </t>
  </si>
  <si>
    <t>Тикви и кратуни</t>
  </si>
  <si>
    <t>Лют пипер</t>
  </si>
  <si>
    <t xml:space="preserve">Пресни бобови култури </t>
  </si>
  <si>
    <t>Градински грах - зелен</t>
  </si>
  <si>
    <t>Градински фасул - зелен</t>
  </si>
  <si>
    <t>Изсушени бобови култури</t>
  </si>
  <si>
    <t>Зрял фасул</t>
  </si>
  <si>
    <t>Други изсушени бобови (грах-зърно и бакла)</t>
  </si>
  <si>
    <t>Зеленчуци от рода Brassica</t>
  </si>
  <si>
    <t>Цветно зеле (карфиол)</t>
  </si>
  <si>
    <t>Листни или стъблени зеленчуци (с изключение на зеленчуци от рода Brassica)</t>
  </si>
  <si>
    <t>Копър</t>
  </si>
  <si>
    <t>Лук кромид – зелен</t>
  </si>
  <si>
    <t>Магданоз</t>
  </si>
  <si>
    <t>Чубрица</t>
  </si>
  <si>
    <t>Грудкови и лукови зеленчуци</t>
  </si>
  <si>
    <t>Чесън – зрял</t>
  </si>
  <si>
    <t>Други грудкови и лукови зеленчуци (ряпа, репички, целина и др.)</t>
  </si>
  <si>
    <t>* Средните добиви са от открити площи</t>
  </si>
  <si>
    <t>Открити площи  (хектари)</t>
  </si>
  <si>
    <t>Общо призводство  (тонове)</t>
  </si>
  <si>
    <t>Патладжани*</t>
  </si>
  <si>
    <t>Средни добиви  (кг/ха)</t>
  </si>
  <si>
    <t xml:space="preserve">Картофи </t>
  </si>
  <si>
    <t>Видове зеленчуци</t>
  </si>
  <si>
    <t xml:space="preserve">Краставици </t>
  </si>
  <si>
    <t>4. Производство на плодове - реколта’2017</t>
  </si>
  <si>
    <t>Таблица 11.1. Дейност на кланиците за червено месо през 2017 година</t>
  </si>
  <si>
    <t>Млади говеда над 8 мес., но под 12 мес.</t>
  </si>
  <si>
    <t>Прасенца до 50 кг</t>
  </si>
  <si>
    <t>Таблица 11.2. Юридически статут на кланиците през 2017 година</t>
  </si>
  <si>
    <t xml:space="preserve">Кланици </t>
  </si>
  <si>
    <t xml:space="preserve">Заклани животни </t>
  </si>
  <si>
    <t>Изменение 2017/2016</t>
  </si>
  <si>
    <t>Общо 
(хил. броя)</t>
  </si>
  <si>
    <t>в т.ч. на ишлеме (хил. броя)</t>
  </si>
  <si>
    <t>Общо  (тонове)</t>
  </si>
  <si>
    <t>Средно
 (кг)</t>
  </si>
  <si>
    <t>Кланично тегло
(общо)</t>
  </si>
  <si>
    <t>Други свине (бракувани свине-майки и нерези)</t>
  </si>
  <si>
    <t xml:space="preserve">Общо овце </t>
  </si>
  <si>
    <t xml:space="preserve">Брой кланици </t>
  </si>
  <si>
    <t xml:space="preserve">Еднолични търговци </t>
  </si>
  <si>
    <t>Телета и млади телета</t>
  </si>
  <si>
    <t>Угоени свине над 50 кг</t>
  </si>
  <si>
    <t>Телета до 12 месеца</t>
  </si>
  <si>
    <t xml:space="preserve">Други говеда </t>
  </si>
  <si>
    <t xml:space="preserve">Ярета до 1 година </t>
  </si>
  <si>
    <t xml:space="preserve">от говеда </t>
  </si>
  <si>
    <t>Лук кромид-зрял</t>
  </si>
  <si>
    <t>Други зеленчуци (без гъби)</t>
  </si>
  <si>
    <t>5. Производство на грозде и вино – реколта’2017</t>
  </si>
  <si>
    <t>2017 г.</t>
  </si>
  <si>
    <t>Грозде от лозя</t>
  </si>
  <si>
    <t>Общо произведено грозде</t>
  </si>
  <si>
    <t>Винено</t>
  </si>
  <si>
    <t>Десертно</t>
  </si>
  <si>
    <t>Общо произведено
 грозде от лозя</t>
  </si>
  <si>
    <t>Грозде 
от асми</t>
  </si>
  <si>
    <t>.</t>
  </si>
  <si>
    <t>* Данните са от Изпълнителна агенция по лозата и виното</t>
  </si>
  <si>
    <t xml:space="preserve">Други овощни видове </t>
  </si>
  <si>
    <t>*Общо площи-плододаващи, невстъпили в плододаване и изоставени площи</t>
  </si>
  <si>
    <t xml:space="preserve">Югозападен </t>
  </si>
  <si>
    <t>от които
Ябълки</t>
  </si>
  <si>
    <t>6. Дейност на предприятията, преработващи плодове и зеленчуци в България през 2017 година</t>
  </si>
  <si>
    <t>1-2</t>
  </si>
  <si>
    <t>3-9</t>
  </si>
  <si>
    <t>10-19</t>
  </si>
  <si>
    <t>20-99</t>
  </si>
  <si>
    <t>1-9</t>
  </si>
  <si>
    <t>100-299</t>
  </si>
  <si>
    <t>300 и повече</t>
  </si>
  <si>
    <t>10-49</t>
  </si>
  <si>
    <t>8. Птицевъдството в България през 2017 година</t>
  </si>
  <si>
    <t>2017/2016</t>
  </si>
  <si>
    <t>Таблица 8.6. Производство на месо от птици директно в стопанствата през 2017 година</t>
  </si>
  <si>
    <t>Таблица 8.7. Дейност на люпилните в България през 2017 г.</t>
  </si>
  <si>
    <t>2016 г.</t>
  </si>
  <si>
    <t>Таблица 9.1.  Налични пчелни семейства и производство на пчелен мед по статистически райони през 2017 година</t>
  </si>
  <si>
    <t>Пчелни семейства към 1.10.2016</t>
  </si>
  <si>
    <t>Изменение  2017/2016</t>
  </si>
  <si>
    <t xml:space="preserve">Пчелни семейства, от които е добиван  мед през 2016 г. </t>
  </si>
  <si>
    <t>Изменение    2017/2016</t>
  </si>
  <si>
    <t>Средна цена* през 2016 г.</t>
  </si>
  <si>
    <t>Количество реализиран пчелен мед през 2017 г.</t>
  </si>
  <si>
    <t>Средна цена* през 2017 г.</t>
  </si>
  <si>
    <t>- </t>
  </si>
  <si>
    <t>Таблица 9.6. Профилактични мероприятия и подхранване на пчелните семейства през 2016 г. и през 2017 г.</t>
  </si>
  <si>
    <t>– 21.5%</t>
  </si>
  <si>
    <t>– 24.6%</t>
  </si>
  <si>
    <t>Таблица 11.3. Промишлено производство на месо през 2017 година по стастически райони NUTS2</t>
  </si>
  <si>
    <t>12. Дейност на кланиците за бяло месо в България през 2017 година</t>
  </si>
  <si>
    <t>Таблица 12.1. Дейност на кланиците за производство на бяло месо и субпродукти през 2017 г.</t>
  </si>
  <si>
    <t>Заклани птици и зайци през 2017 г. (хил. броя)</t>
  </si>
  <si>
    <t>Изменение на  произведеното месо 
(вкл. субпродукти) 2017/2016 г.</t>
  </si>
  <si>
    <t>Таблица 12.2. Произведени директно в кланиците заготовки от птиче месо през 2017година</t>
  </si>
  <si>
    <t>* Предварителни данни за 2017 година за външната търговия на месо, карантия и преработени месни продукти по тарифните кодове на Митническата тарифа.</t>
  </si>
  <si>
    <t>с - конфидециални данни</t>
  </si>
  <si>
    <t>10. Дейност на млекопреработвателните предприятия в България през 2017 година</t>
  </si>
  <si>
    <t>Таблица 10.1. Декларирани количества преработено мляко през 2015, 2016 и 2017 г.</t>
  </si>
  <si>
    <t>Таблица 10.2. Юридически статут на млекопреработвателните предприятия през 2017 г.</t>
  </si>
  <si>
    <t>Таблица 10.6. Производство на млечни продукти в България през 2016 и 2017 г. и брой на производителите, осъществяващи производство през 2017 г.</t>
  </si>
  <si>
    <t>Производство 2016 г.</t>
  </si>
  <si>
    <t>тютюн</t>
  </si>
  <si>
    <t>други индустриални култури</t>
  </si>
  <si>
    <t>Източник: МЗХГ, отдел "Агростатистика", анкета "Заетост и използване на земята (БАНСИК)"</t>
  </si>
  <si>
    <t>Не се използват или временно не се използват, нямат специално предназначение</t>
  </si>
  <si>
    <t>Таблица 2.2. Наторени площи и проведени растителнозащитни мероприятия – реколта`2017</t>
  </si>
  <si>
    <t xml:space="preserve">c </t>
  </si>
  <si>
    <t xml:space="preserve"> (хектари)</t>
  </si>
  <si>
    <t>Отн. дял 
%</t>
  </si>
  <si>
    <t>Запаси към 31.12.2017 г.</t>
  </si>
  <si>
    <t>(хил. тонове)</t>
  </si>
  <si>
    <t>Смес (от плодове и зеленчуци)</t>
  </si>
  <si>
    <t>Пипер (вкл. лют пипер)</t>
  </si>
  <si>
    <t>Югозападна и южна централна България</t>
  </si>
  <si>
    <t>Общо
яйца</t>
  </si>
  <si>
    <t xml:space="preserve">Стопанства с пчелни семейства  към 1.10.2017 </t>
  </si>
  <si>
    <t>Пипер-сладък</t>
  </si>
  <si>
    <t>Пшеница, лимец и спелта</t>
  </si>
  <si>
    <t xml:space="preserve"> в т.ч. обикновена пшеница, лимец и спелта</t>
  </si>
  <si>
    <t>Елда канарено семе и други зърнени</t>
  </si>
  <si>
    <t>Фуражен грах зърно</t>
  </si>
  <si>
    <t>Фий семе</t>
  </si>
  <si>
    <t>Тикви за семки маслодайни</t>
  </si>
  <si>
    <t>Памук влакнодаен</t>
  </si>
  <si>
    <t xml:space="preserve">Маслодайна роза </t>
  </si>
  <si>
    <t>Бял трън Силибум</t>
  </si>
  <si>
    <t>Други ароматни медицински и подправки</t>
  </si>
  <si>
    <t>Общо кореноплодни култури</t>
  </si>
  <si>
    <t>Временни бобови за сено с изкл. на люцерна</t>
  </si>
  <si>
    <t>Едногодишни бобови култури</t>
  </si>
  <si>
    <t>Царевица за силаж зелен фураж или енергийни цели</t>
  </si>
  <si>
    <t>Зърнено житни култури за силаж зелен фураж или енергийни цели</t>
  </si>
  <si>
    <t>Зърнено житни култури за сено цяло растение</t>
  </si>
  <si>
    <t>Смесени зърнено житни и бобови култури</t>
  </si>
  <si>
    <t>Други едногодишни фуражни култури</t>
  </si>
  <si>
    <t xml:space="preserve"> Реколтирани площи (ха)</t>
  </si>
  <si>
    <t xml:space="preserve"> Производство (тонове)</t>
  </si>
  <si>
    <t>Използвани площи - реколта’2017</t>
  </si>
  <si>
    <t>Наименование</t>
  </si>
  <si>
    <t xml:space="preserve">От открити площи </t>
  </si>
  <si>
    <t>Оранжерийно производство</t>
  </si>
  <si>
    <t xml:space="preserve">Пипер-сладък </t>
  </si>
  <si>
    <t>2 243</t>
  </si>
  <si>
    <t> ///</t>
  </si>
  <si>
    <t>6</t>
  </si>
  <si>
    <t>96</t>
  </si>
  <si>
    <t xml:space="preserve">Други зеленчуци от рода Brassica </t>
  </si>
  <si>
    <t>2 958</t>
  </si>
  <si>
    <t>15</t>
  </si>
  <si>
    <t>Други листни или стъблени зеленчуци (артишок, чесън-зелен и др.)</t>
  </si>
  <si>
    <t>980</t>
  </si>
  <si>
    <t>Открити реколтирани площи  (ха)</t>
  </si>
  <si>
    <t>Пипер</t>
  </si>
  <si>
    <t>Северна  и Югоизточна България</t>
  </si>
  <si>
    <t>Средни добиви от открити площи (кг/ха)</t>
  </si>
  <si>
    <t>Фасул-зърно</t>
  </si>
  <si>
    <t>(xa)</t>
  </si>
  <si>
    <t>2009 г.</t>
  </si>
  <si>
    <t>74 018</t>
  </si>
  <si>
    <t>27 416</t>
  </si>
  <si>
    <t>56 968</t>
  </si>
  <si>
    <t>25 707</t>
  </si>
  <si>
    <t>52 567</t>
  </si>
  <si>
    <t>25 901</t>
  </si>
  <si>
    <t>62 701</t>
  </si>
  <si>
    <t>14 640</t>
  </si>
  <si>
    <t>58 236</t>
  </si>
  <si>
    <t>4 900</t>
  </si>
  <si>
    <t>63 136</t>
  </si>
  <si>
    <t>10 298</t>
  </si>
  <si>
    <t>62 885</t>
  </si>
  <si>
    <t>12 086</t>
  </si>
  <si>
    <t>62 791</t>
  </si>
  <si>
    <t>50 892</t>
  </si>
  <si>
    <t>12 024</t>
  </si>
  <si>
    <t>51 272</t>
  </si>
  <si>
    <t>12 680</t>
  </si>
  <si>
    <t>101 434</t>
  </si>
  <si>
    <t>62 916</t>
  </si>
  <si>
    <t>63 952</t>
  </si>
  <si>
    <t>Грах-зелен</t>
  </si>
  <si>
    <t>Начални запаси към 01.01.2017 г.</t>
  </si>
  <si>
    <t>Вложени пресни суровини</t>
  </si>
  <si>
    <t>В страната</t>
  </si>
  <si>
    <t xml:space="preserve"> - в страната</t>
  </si>
  <si>
    <t xml:space="preserve"> - в ЕС</t>
  </si>
  <si>
    <t xml:space="preserve"> - в трети страни</t>
  </si>
  <si>
    <t xml:space="preserve"> - на склад към 31.12.2017 г. и брак</t>
  </si>
  <si>
    <t>общо:</t>
  </si>
  <si>
    <t>Свине</t>
  </si>
  <si>
    <t>63 562</t>
  </si>
  <si>
    <t>59 190</t>
  </si>
  <si>
    <t>75 121</t>
  </si>
  <si>
    <t>101 039</t>
  </si>
  <si>
    <t>67 512</t>
  </si>
  <si>
    <t>173 691</t>
  </si>
  <si>
    <t>540 115</t>
  </si>
  <si>
    <t>Общо биволи</t>
  </si>
  <si>
    <t>Изменене 
2017/2016</t>
  </si>
  <si>
    <t xml:space="preserve">                       Общо свине</t>
  </si>
  <si>
    <t xml:space="preserve">                       Общо овце</t>
  </si>
  <si>
    <t xml:space="preserve">                       Общо кози</t>
  </si>
  <si>
    <t xml:space="preserve">                       Биволи</t>
  </si>
  <si>
    <t xml:space="preserve">                      Общо</t>
  </si>
  <si>
    <t xml:space="preserve">                                     Общо</t>
  </si>
  <si>
    <t>Други  заготовки</t>
  </si>
  <si>
    <t>ОБРАБОТВАЕМА ЗЕМЯ:</t>
  </si>
  <si>
    <t>Оранжерии</t>
  </si>
  <si>
    <t>Постоянно затревени площи и ливади-овощни градини</t>
  </si>
  <si>
    <t>Маслодайни</t>
  </si>
  <si>
    <t>Зеленчуци и оранжерии</t>
  </si>
  <si>
    <t>Използвана земеделска площ</t>
  </si>
  <si>
    <t>2. Добиви от полски култури – реколта`2017</t>
  </si>
  <si>
    <t>Таблица 2.1. Площи, средни добиви и производство от полски култури – реколта`2017</t>
  </si>
  <si>
    <t>Таблица 2.3. Реколтирани площи, производство и средни добиви от полски култури – реколта`2017, по статистически зони и райони</t>
  </si>
  <si>
    <t>Други крави</t>
  </si>
  <si>
    <t>4 374</t>
  </si>
  <si>
    <t>1 875</t>
  </si>
  <si>
    <t>5 577</t>
  </si>
  <si>
    <t>19 548</t>
  </si>
  <si>
    <t>23 700</t>
  </si>
  <si>
    <t>41 561</t>
  </si>
  <si>
    <t>96 635</t>
  </si>
  <si>
    <t>39 431</t>
  </si>
  <si>
    <t>18 807</t>
  </si>
  <si>
    <t>20 045</t>
  </si>
  <si>
    <t>33 054</t>
  </si>
  <si>
    <t>79 449</t>
  </si>
  <si>
    <t>30 080</t>
  </si>
  <si>
    <t>220 866</t>
  </si>
  <si>
    <t xml:space="preserve">   в т.ч. телета за угояване под 1 година</t>
  </si>
  <si>
    <t xml:space="preserve">   в т.ч. други мъжки телета под 1 година</t>
  </si>
  <si>
    <t xml:space="preserve">   в т.ч. други женски телета под 1 година</t>
  </si>
  <si>
    <t xml:space="preserve">     в т.ч. млечни крави</t>
  </si>
  <si>
    <t xml:space="preserve">     в т.ч. други крави</t>
  </si>
  <si>
    <t xml:space="preserve">     в т.ч. заплодени свине майки</t>
  </si>
  <si>
    <t xml:space="preserve">     в т.ч. други свине майки</t>
  </si>
  <si>
    <t>1-ви ноември 2016 г.</t>
  </si>
  <si>
    <t>1-ви ноември 2017 г.</t>
  </si>
  <si>
    <t>Директни продажби,  собствена консумация и друга употреба в стопанствата</t>
  </si>
  <si>
    <t>Производство 2017 г.</t>
  </si>
  <si>
    <t>Дял на всеки продукт от групата продукти (%)</t>
  </si>
  <si>
    <t>Брой производители</t>
  </si>
  <si>
    <t>Течни пакетирани млека 
(хил. литри)</t>
  </si>
  <si>
    <t>2 456</t>
  </si>
  <si>
    <t>oт краве мляко</t>
  </si>
  <si>
    <t xml:space="preserve">Топени и пушени сирена (тона)                             </t>
  </si>
  <si>
    <t xml:space="preserve">Таблица 10.7. Производство на основни млечни продукти през 2017 г. по статистически райони (NUTS 2) </t>
  </si>
  <si>
    <t>Течно пакетирано мляко 
(хил. литри)</t>
  </si>
  <si>
    <t>Дял на всеки 
продукт от групата продукти 
(%)</t>
  </si>
  <si>
    <t>Течно пакетирано мляко (хил. литри)</t>
  </si>
  <si>
    <t xml:space="preserve">                       Общо:</t>
  </si>
  <si>
    <t>в т.ч. с растителна 
мазнина</t>
  </si>
  <si>
    <t>Други сирена (тона)</t>
  </si>
  <si>
    <t>Други продукти (тона)</t>
  </si>
  <si>
    <t>Статистически зони
Статистически райони</t>
  </si>
  <si>
    <t>За собствена 
консумация</t>
  </si>
  <si>
    <t>За търговската
 мрежа</t>
  </si>
  <si>
    <t>Други 
направления</t>
  </si>
  <si>
    <t>Лозя извън
земеделските стопанства</t>
  </si>
  <si>
    <t>Общо площи с
лозя</t>
  </si>
  <si>
    <t>в т. ч. червени
винени сортове</t>
  </si>
  <si>
    <t>в т.ч. бели
винени сортове</t>
  </si>
  <si>
    <t>Преработка в т.ч. за:</t>
  </si>
  <si>
    <t>Производство от площи, 
стопанисвани от предприятието</t>
  </si>
  <si>
    <t>От плодове 
(хил. т.)</t>
  </si>
  <si>
    <t>От зеленчуци
(хил. т.)</t>
  </si>
  <si>
    <t xml:space="preserve">         - за месо</t>
  </si>
  <si>
    <t xml:space="preserve">         - за носачки</t>
  </si>
  <si>
    <t>Люпилни
(брой)</t>
  </si>
  <si>
    <t>Заложени яйца
за инкубация (хил. броя)</t>
  </si>
  <si>
    <t>Общо яйца
(хил. броя)</t>
  </si>
  <si>
    <t>Средно тегло на яйцата
(грама)</t>
  </si>
  <si>
    <t>Общо тегло на яйцата
(грама)</t>
  </si>
  <si>
    <t>Заклани птици в стопанствата (хил. броя)</t>
  </si>
  <si>
    <t>Общо живо тегло (тона)</t>
  </si>
  <si>
    <t>Кланично тегло (тона)</t>
  </si>
  <si>
    <t>Изменение 
2017/2016</t>
  </si>
  <si>
    <t>Относителен дял на стопанствата, които използват съдове за 
съхранение по видове</t>
  </si>
  <si>
    <t xml:space="preserve">Таблица 12.4. Вътрешно потребление на птиче месо и субпродукти през 2017 година (тонове)                                                                                </t>
  </si>
  <si>
    <t xml:space="preserve">Таблица 12.3.  Дейност на кланиците за бяло месо през 2017 година по статистически райони (NUTS 2)                                                                </t>
  </si>
  <si>
    <t xml:space="preserve">
              Основни 
                       категории                                                      
Райони и области</t>
  </si>
  <si>
    <t>Продължение и край</t>
  </si>
  <si>
    <t>Обработвае-ма земя</t>
  </si>
  <si>
    <t>Трайни насaждения</t>
  </si>
  <si>
    <t>Площ със селско-стопанско значение</t>
  </si>
  <si>
    <t xml:space="preserve">       (хектари)</t>
  </si>
  <si>
    <t>Калиеви 
торове</t>
  </si>
  <si>
    <r>
      <t xml:space="preserve"> </t>
    </r>
    <r>
      <rPr>
        <b/>
        <sz val="9"/>
        <color theme="1"/>
        <rFont val="Calibri"/>
        <family val="2"/>
        <charset val="204"/>
        <scheme val="minor"/>
      </rPr>
      <t>Общо оранжерийна площ</t>
    </r>
  </si>
  <si>
    <t xml:space="preserve">       NUTS2</t>
  </si>
  <si>
    <t>Пипер 
(сладък и лют)</t>
  </si>
  <si>
    <t xml:space="preserve">Дини и
пъпеши *
</t>
  </si>
  <si>
    <t xml:space="preserve">Главeсто
зеле*
</t>
  </si>
  <si>
    <t xml:space="preserve">Лук кромид -
зрял*
</t>
  </si>
  <si>
    <t>Югозападна и Южна България</t>
  </si>
  <si>
    <t>Реколта'2017
(тона)</t>
  </si>
  <si>
    <t>Реколта'2016
(тона)</t>
  </si>
  <si>
    <t>Изменение  2017/2016 г.
(%)</t>
  </si>
  <si>
    <t>Реколта'2017
(кг/ха)</t>
  </si>
  <si>
    <t>Реколта'2016
(кг/ха)</t>
  </si>
  <si>
    <t>Реколта'2017
(ха)</t>
  </si>
  <si>
    <t>Реколта'2016
(ха)</t>
  </si>
  <si>
    <t xml:space="preserve">Таблица 3.1. Основни площи, използвани за производство на зеленчуци – реколта’2017             </t>
  </si>
  <si>
    <t>Таблица 3.2. Площи, производство и средни добиви от зеленчуци - реколта’2017</t>
  </si>
  <si>
    <t xml:space="preserve">Таблица 3.3. Площи, производство и средни добиви от зеленчуци - реколта’2017              </t>
  </si>
  <si>
    <t xml:space="preserve">Таблица 3.4. Сравнение на общото производство </t>
  </si>
  <si>
    <t>Таблица 3.6. Сравнение на оранжерийното производство</t>
  </si>
  <si>
    <t xml:space="preserve">Постоянни
ливади за
сено </t>
  </si>
  <si>
    <t>Царевица за силаж и за зелен фураж</t>
  </si>
  <si>
    <t>Пшеница и ечемик</t>
  </si>
  <si>
    <t>Общо площи
(хектари)</t>
  </si>
  <si>
    <t>Средни добиви 
(кг/хектар)</t>
  </si>
  <si>
    <t>Млади невстъпили 
в плодода-
ване
(хектари)</t>
  </si>
  <si>
    <t>Реколти-
рани площи 
(хектари)</t>
  </si>
  <si>
    <t>Произ-водство
(тонове)</t>
  </si>
  <si>
    <t>Таблица 1.3. Обработваема земя, използвана земеделска площ и площ със селскостопанско предназначение по години</t>
  </si>
  <si>
    <t>Таблица 1.4. Функционално използване на земята по години</t>
  </si>
  <si>
    <t xml:space="preserve">Таблица 1.1. Заетост на територията през 2017 г. по статистически райони                                    </t>
  </si>
  <si>
    <t>Таблица 1.2. Основна заетост на територията по 28 области през 2017 г.</t>
  </si>
  <si>
    <t>Таблица 4.1. Площи, производство и средни добиви на плодове – реколта'2017</t>
  </si>
  <si>
    <t>Таблица 4.3. Сравнение на реколтираните площи</t>
  </si>
  <si>
    <t>Реколта 2016
(хектари)</t>
  </si>
  <si>
    <t>Реколта 2017
(хектари)</t>
  </si>
  <si>
    <t>Изменение 2016/2017 г.
(%)</t>
  </si>
  <si>
    <t xml:space="preserve">Таблица 4.4. Производство на плодове – реколта'2017, по статистически зони и статистически райони    </t>
  </si>
  <si>
    <t>Таблица 4.5. Сравнение на производството на плодове – реколта'2016 и реколта'2017</t>
  </si>
  <si>
    <t>Реколта
2016
(тонове)</t>
  </si>
  <si>
    <t>Реколта
2017
(тонове)</t>
  </si>
  <si>
    <t xml:space="preserve">Сливи и джанки </t>
  </si>
  <si>
    <t>Таблица 4.7. Реализация на плодове – реколта'2017</t>
  </si>
  <si>
    <t xml:space="preserve">Таблица 5.1. Лозята в България за периода 2009 – 2017 година                                                                                                                                   </t>
  </si>
  <si>
    <t>Таблица 5.2. Разпределение на площите по местонахождение на стопанствата през 2017 година</t>
  </si>
  <si>
    <t>Таблица 5.5. Средни добиви на грозде от лозя – реколта 2017’</t>
  </si>
  <si>
    <t xml:space="preserve">Таблица 5.4. Производство на грозде по статистически райони и зони – реколта 2017’                                                                                                            (тонове)                                            </t>
  </si>
  <si>
    <t>Открити реколтирани 
площи (ха)</t>
  </si>
  <si>
    <t>Среден добив* (кг/ха)</t>
  </si>
  <si>
    <r>
      <t xml:space="preserve">Общо произведено грозде, 
</t>
    </r>
    <r>
      <rPr>
        <b/>
        <i/>
        <sz val="9"/>
        <color rgb="FF000000"/>
        <rFont val="Calibri"/>
        <family val="2"/>
        <charset val="204"/>
        <scheme val="minor"/>
      </rPr>
      <t>от което за:</t>
    </r>
  </si>
  <si>
    <t>77 341</t>
  </si>
  <si>
    <t>78 468</t>
  </si>
  <si>
    <t>82 675</t>
  </si>
  <si>
    <t xml:space="preserve"> (хил. тонове)</t>
  </si>
  <si>
    <t xml:space="preserve">Таблица 6.2. Основни видове зеленчуци, преработени през 2017 г.                                                                                                                                                                                                                  </t>
  </si>
  <si>
    <t xml:space="preserve">Таблица 6.3. Готова продукция от праскови, вишни, череши, домати и пипер                                                                                   </t>
  </si>
  <si>
    <t xml:space="preserve">Таблица 6.4. Готова продукция от плодове и зеленчуци, произведена през 2017 г.                                                                                                                  (хил. тонове)                                                                                                                                              </t>
  </si>
  <si>
    <t>Таблица 6.5. Реализация на готовата продукция през 2017 г.</t>
  </si>
  <si>
    <r>
      <t>7. Селскостопанските животни в България към 1</t>
    </r>
    <r>
      <rPr>
        <b/>
        <vertAlign val="superscript"/>
        <sz val="11"/>
        <color theme="1"/>
        <rFont val="Calibri"/>
        <family val="2"/>
        <charset val="204"/>
        <scheme val="minor"/>
      </rPr>
      <t>-ви</t>
    </r>
    <r>
      <rPr>
        <b/>
        <sz val="11"/>
        <color theme="1"/>
        <rFont val="Calibri"/>
        <family val="2"/>
        <charset val="204"/>
        <scheme val="minor"/>
      </rPr>
      <t xml:space="preserve"> ноември 2017 година</t>
    </r>
  </si>
  <si>
    <r>
      <t>Таблица 7.1. Брой на стопанствата и животните в България към 1</t>
    </r>
    <r>
      <rPr>
        <b/>
        <vertAlign val="superscript"/>
        <sz val="10"/>
        <color theme="1"/>
        <rFont val="Calibri"/>
        <family val="2"/>
        <charset val="204"/>
        <scheme val="minor"/>
      </rPr>
      <t>-ви</t>
    </r>
    <r>
      <rPr>
        <b/>
        <sz val="10"/>
        <color theme="1"/>
        <rFont val="Calibri"/>
        <family val="2"/>
        <charset val="204"/>
        <scheme val="minor"/>
      </rPr>
      <t xml:space="preserve"> ноември 2017 г.</t>
    </r>
  </si>
  <si>
    <r>
      <t>Таблица 7.2. Разпределение на женските животни по стопанства в България към 1</t>
    </r>
    <r>
      <rPr>
        <b/>
        <vertAlign val="superscript"/>
        <sz val="10"/>
        <color theme="1"/>
        <rFont val="Calibri"/>
        <family val="2"/>
        <charset val="204"/>
        <scheme val="minor"/>
      </rPr>
      <t>-ви</t>
    </r>
    <r>
      <rPr>
        <b/>
        <sz val="10"/>
        <color theme="1"/>
        <rFont val="Calibri"/>
        <family val="2"/>
        <charset val="204"/>
        <scheme val="minor"/>
      </rPr>
      <t xml:space="preserve"> ноември 2017 г.</t>
    </r>
  </si>
  <si>
    <t>Таблица 7.7. Разпределение на женските свине за разплод над 50 кг според броя на отглежданите животни към 01.11.2017 г.</t>
  </si>
  <si>
    <t>Продължение</t>
  </si>
  <si>
    <t>Стопанст-ва</t>
  </si>
  <si>
    <r>
      <t>Таблица 7.10.  Разпределение на животните и стопанствата към 1</t>
    </r>
    <r>
      <rPr>
        <b/>
        <vertAlign val="superscript"/>
        <sz val="10"/>
        <color theme="1"/>
        <rFont val="Calibri"/>
        <family val="2"/>
        <charset val="204"/>
        <scheme val="minor"/>
      </rPr>
      <t>-ви</t>
    </r>
    <r>
      <rPr>
        <b/>
        <sz val="10"/>
        <color theme="1"/>
        <rFont val="Calibri"/>
        <family val="2"/>
        <charset val="204"/>
        <scheme val="minor"/>
      </rPr>
      <t xml:space="preserve"> ноември 2017 г. по райони          (NUTS2)</t>
    </r>
  </si>
  <si>
    <r>
      <t>Таблица 7.10. Разпределение на животните и стопанствата към 1</t>
    </r>
    <r>
      <rPr>
        <b/>
        <vertAlign val="superscript"/>
        <sz val="10"/>
        <color theme="1"/>
        <rFont val="Calibri"/>
        <family val="2"/>
        <charset val="204"/>
        <scheme val="minor"/>
      </rPr>
      <t>-ви</t>
    </r>
    <r>
      <rPr>
        <b/>
        <sz val="10"/>
        <color theme="1"/>
        <rFont val="Calibri"/>
        <family val="2"/>
        <charset val="204"/>
        <scheme val="minor"/>
      </rPr>
      <t xml:space="preserve"> ноември 2017 г. по райони          (NUTS 2)</t>
    </r>
  </si>
  <si>
    <r>
      <t>Таблица 7.10. Разпределение на животните и стопанствата към 1</t>
    </r>
    <r>
      <rPr>
        <b/>
        <vertAlign val="superscript"/>
        <sz val="10"/>
        <color theme="1"/>
        <rFont val="Calibri"/>
        <family val="2"/>
        <charset val="204"/>
        <scheme val="minor"/>
      </rPr>
      <t>-ви</t>
    </r>
    <r>
      <rPr>
        <b/>
        <sz val="10"/>
        <color theme="1"/>
        <rFont val="Calibri"/>
        <family val="2"/>
        <charset val="204"/>
        <scheme val="minor"/>
      </rPr>
      <t xml:space="preserve"> ноември 2017 г. по райони                                                                                                   (NUTS 2)</t>
    </r>
  </si>
  <si>
    <r>
      <t>Таблица 7.10. Разпределение на животните и стопанствата към 1</t>
    </r>
    <r>
      <rPr>
        <b/>
        <vertAlign val="superscript"/>
        <sz val="10"/>
        <color theme="1"/>
        <rFont val="Calibri"/>
        <family val="2"/>
        <charset val="204"/>
        <scheme val="minor"/>
      </rPr>
      <t>-ви</t>
    </r>
    <r>
      <rPr>
        <b/>
        <sz val="10"/>
        <color theme="1"/>
        <rFont val="Calibri"/>
        <family val="2"/>
        <charset val="204"/>
        <scheme val="minor"/>
      </rPr>
      <t xml:space="preserve"> ноември 2017 г. по райони                           (NUTS2)</t>
    </r>
  </si>
  <si>
    <r>
      <t>Таблица 8.3. Разпределиние на стопанствата и отглежданите в тях пилета за месо според броя на птиците в стопанството към 31</t>
    </r>
    <r>
      <rPr>
        <b/>
        <vertAlign val="superscript"/>
        <sz val="10"/>
        <color theme="1"/>
        <rFont val="Calibri"/>
        <family val="2"/>
        <charset val="204"/>
        <scheme val="minor"/>
      </rPr>
      <t>-ви</t>
    </r>
    <r>
      <rPr>
        <b/>
        <sz val="10"/>
        <color theme="1"/>
        <rFont val="Calibri"/>
        <family val="2"/>
        <charset val="204"/>
        <scheme val="minor"/>
      </rPr>
      <t xml:space="preserve"> декември 2017 година</t>
    </r>
  </si>
  <si>
    <r>
      <t>Таблица 8.8</t>
    </r>
    <r>
      <rPr>
        <b/>
        <sz val="12"/>
        <color theme="1"/>
        <rFont val="Calibri"/>
        <family val="2"/>
        <charset val="204"/>
        <scheme val="minor"/>
      </rPr>
      <t xml:space="preserve"> </t>
    </r>
    <r>
      <rPr>
        <b/>
        <sz val="10"/>
        <color theme="1"/>
        <rFont val="Calibri"/>
        <family val="2"/>
        <charset val="204"/>
        <scheme val="minor"/>
      </rPr>
      <t>Основни видове птици в България към 31</t>
    </r>
    <r>
      <rPr>
        <b/>
        <vertAlign val="superscript"/>
        <sz val="10"/>
        <color theme="1"/>
        <rFont val="Calibri"/>
        <family val="2"/>
        <charset val="204"/>
        <scheme val="minor"/>
      </rPr>
      <t>-ви</t>
    </r>
    <r>
      <rPr>
        <b/>
        <sz val="10"/>
        <color theme="1"/>
        <rFont val="Calibri"/>
        <family val="2"/>
        <charset val="204"/>
        <scheme val="minor"/>
      </rPr>
      <t xml:space="preserve"> декември                                                                                                </t>
    </r>
  </si>
  <si>
    <t>Дял от общия брой на заложени-те яйца
(%)</t>
  </si>
  <si>
    <t>Реализира-ни едноднев-ни пилета
(хил. броя)</t>
  </si>
  <si>
    <t xml:space="preserve">         - общоползвателни</t>
  </si>
  <si>
    <t>Други видове птици</t>
  </si>
  <si>
    <r>
      <t>Количество реализиран пчелен мед през 2016 г</t>
    </r>
    <r>
      <rPr>
        <b/>
        <i/>
        <sz val="9"/>
        <color rgb="FF000000"/>
        <rFont val="Calibri"/>
        <family val="2"/>
        <charset val="204"/>
        <scheme val="minor"/>
      </rPr>
      <t>.</t>
    </r>
  </si>
  <si>
    <t>Пчелни семейства, от които е добиван мед през 2017 г.</t>
  </si>
  <si>
    <t>Общо унищоже-ни пчелни семейства</t>
  </si>
  <si>
    <t xml:space="preserve">Пчелни семейства
</t>
  </si>
  <si>
    <t>Среден разход за 1 пчелно семейство</t>
  </si>
  <si>
    <t>Среден разход за 1 пчелно севмейство</t>
  </si>
  <si>
    <t>Пчелни семей-ства към 1.10.2017</t>
  </si>
  <si>
    <t>Статистически зони (NUTS 1)
и статистически райони 
(NUTS 2)</t>
  </si>
  <si>
    <t>Стойност на транспортните разходи и ветеринарните свидетелства (лева за едно пчелно семейство)</t>
  </si>
  <si>
    <r>
      <t xml:space="preserve">Таблица 9.3. </t>
    </r>
    <r>
      <rPr>
        <b/>
        <i/>
        <sz val="10"/>
        <color theme="1"/>
        <rFont val="Calibri"/>
        <family val="2"/>
        <charset val="204"/>
        <scheme val="minor"/>
      </rPr>
      <t xml:space="preserve"> Налични пчелни семейства по статистически райони през 2016 и 2017 година</t>
    </r>
  </si>
  <si>
    <t>Измене-ние на средната цена  2017/2016</t>
  </si>
  <si>
    <t>– 31.2%</t>
  </si>
  <si>
    <t>Сирена  
(тона)</t>
  </si>
  <si>
    <r>
      <rPr>
        <b/>
        <sz val="9"/>
        <rFont val="Calibri"/>
        <family val="2"/>
        <charset val="204"/>
        <scheme val="minor"/>
      </rPr>
      <t>Измене-
ние
2017/2016</t>
    </r>
    <r>
      <rPr>
        <b/>
        <sz val="9"/>
        <color rgb="FFFF0000"/>
        <rFont val="Calibri"/>
        <family val="2"/>
        <charset val="204"/>
        <scheme val="minor"/>
      </rPr>
      <t xml:space="preserve">    </t>
    </r>
  </si>
  <si>
    <r>
      <t>Таблица 10.4. Средно съдържание на млечни мазнини и млечни белтъчини в</t>
    </r>
    <r>
      <rPr>
        <b/>
        <sz val="10"/>
        <rFont val="Calibri"/>
        <family val="2"/>
        <charset val="204"/>
        <scheme val="minor"/>
      </rPr>
      <t xml:space="preserve"> суровото</t>
    </r>
    <r>
      <rPr>
        <b/>
        <sz val="10"/>
        <color rgb="FFFF0000"/>
        <rFont val="Calibri"/>
        <family val="2"/>
        <charset val="204"/>
        <scheme val="minor"/>
      </rPr>
      <t xml:space="preserve"> </t>
    </r>
    <r>
      <rPr>
        <b/>
        <sz val="10"/>
        <color theme="1"/>
        <rFont val="Calibri"/>
        <family val="2"/>
        <charset val="204"/>
        <scheme val="minor"/>
      </rPr>
      <t>мляко, постъпило за преработка</t>
    </r>
  </si>
  <si>
    <r>
      <t xml:space="preserve">Таблица 10.5. Преработено мляко по райони (NUTS2) през 2016 и 2017 година          </t>
    </r>
    <r>
      <rPr>
        <b/>
        <sz val="10"/>
        <rFont val="Calibri"/>
        <family val="2"/>
        <charset val="204"/>
        <scheme val="minor"/>
      </rPr>
      <t>(хил. литри)</t>
    </r>
  </si>
  <si>
    <t>Измене-ние на количес-твото</t>
  </si>
  <si>
    <t>Средно  производ-ство</t>
  </si>
  <si>
    <t>Дял от преработе-ното мляко</t>
  </si>
  <si>
    <t>Ароматизирани заквасени млека (с или без плодове) и млечни десерти                                 (тона)</t>
  </si>
  <si>
    <t xml:space="preserve"> Производство 2017 г.  </t>
  </si>
  <si>
    <t>Живо тегло (тонове)</t>
  </si>
  <si>
    <t xml:space="preserve">Кланично тегло (тонове) </t>
  </si>
  <si>
    <t>Заклани животни (хил. броя)</t>
  </si>
  <si>
    <t xml:space="preserve">Кланици (брой) </t>
  </si>
  <si>
    <t>Общо месо - кланично тегло (кг)</t>
  </si>
  <si>
    <t>в. това число месо от свине (кг)</t>
  </si>
  <si>
    <t>Кланично тегло (тонове)</t>
  </si>
  <si>
    <t>Произве-дено месо в страната (тонове)</t>
  </si>
  <si>
    <t>Внос* (тонове)</t>
  </si>
  <si>
    <t>Износ* (тонове)</t>
  </si>
  <si>
    <t>Дял от произведе-нoто месо</t>
  </si>
  <si>
    <t xml:space="preserve">                                  Общо кози</t>
  </si>
  <si>
    <t xml:space="preserve">                                  Общо овце</t>
  </si>
  <si>
    <t xml:space="preserve">                                Общо свине</t>
  </si>
  <si>
    <t xml:space="preserve">                             Общо говеда</t>
  </si>
  <si>
    <t>Отноше-
ние кланично / живо тегло</t>
  </si>
  <si>
    <t>Измене-ние на ''общо месо'' 2017/2016</t>
  </si>
  <si>
    <t>Вътрешно 
потребле-ние (тонове)</t>
  </si>
  <si>
    <r>
      <t>Износ</t>
    </r>
    <r>
      <rPr>
        <b/>
        <i/>
        <sz val="9"/>
        <color rgb="FF000000"/>
        <rFont val="Calibri"/>
        <family val="2"/>
        <charset val="204"/>
        <scheme val="minor"/>
      </rPr>
      <t xml:space="preserve"> </t>
    </r>
    <r>
      <rPr>
        <b/>
        <sz val="9"/>
        <color rgb="FF000000"/>
        <rFont val="Calibri"/>
        <family val="2"/>
        <charset val="204"/>
        <scheme val="minor"/>
      </rPr>
      <t>*</t>
    </r>
  </si>
  <si>
    <t>Кланици (брой)</t>
  </si>
  <si>
    <r>
      <t>Месо от птици и зайци (тонове)</t>
    </r>
    <r>
      <rPr>
        <sz val="9"/>
        <color theme="1"/>
        <rFont val="Calibri"/>
        <family val="2"/>
        <charset val="204"/>
        <scheme val="minor"/>
      </rPr>
      <t xml:space="preserve"> </t>
    </r>
  </si>
  <si>
    <t>Субпродукти и втлъстен черен дроб (тонове)</t>
  </si>
  <si>
    <t xml:space="preserve">Заклани птици и зайци 
(хил. броя)       </t>
  </si>
  <si>
    <t>Таблица 7.11. Разпределение на броя на животните по категории</t>
  </si>
  <si>
    <t xml:space="preserve">Таблица 4.6. Средни добиви – реколта'2017, по статистически зони и статистически райони       (кг/ха) </t>
  </si>
  <si>
    <t>Таблица 4.2. Реколтирани площи – реколта'2017, по статистически зони и статистически райони                                   (ха)</t>
  </si>
  <si>
    <t>*-от 2010 година Съгласно Регламент (ЕО) №1166/2008, разсадниците се отнасят в категория трайни насaждения</t>
  </si>
  <si>
    <r>
      <t>Източник</t>
    </r>
    <r>
      <rPr>
        <i/>
        <sz val="8"/>
        <color theme="1"/>
        <rFont val="Calibri"/>
        <family val="2"/>
        <charset val="204"/>
      </rPr>
      <t>: МЗХГ, отдел “Агростатистика”, наблюдение</t>
    </r>
    <r>
      <rPr>
        <sz val="8"/>
        <color theme="1"/>
        <rFont val="Calibri"/>
        <family val="2"/>
        <charset val="204"/>
      </rPr>
      <t xml:space="preserve"> </t>
    </r>
    <r>
      <rPr>
        <i/>
        <sz val="8"/>
        <color theme="1"/>
        <rFont val="Calibri"/>
        <family val="2"/>
        <charset val="204"/>
      </rPr>
      <t>“Добиви от земеделски култури – реколта`2017”</t>
    </r>
  </si>
  <si>
    <r>
      <t>Източник:</t>
    </r>
    <r>
      <rPr>
        <i/>
        <sz val="8"/>
        <color rgb="FF000000"/>
        <rFont val="Calibri"/>
        <family val="2"/>
        <charset val="204"/>
      </rPr>
      <t xml:space="preserve"> МЗХГ, отдел "Агростатистика", анкета "Заетост и използване на земята (БАНСИК)"</t>
    </r>
  </si>
  <si>
    <r>
      <t>Източник</t>
    </r>
    <r>
      <rPr>
        <i/>
        <sz val="8"/>
        <color theme="1"/>
        <rFont val="Calibri"/>
        <family val="2"/>
        <charset val="204"/>
      </rPr>
      <t>: МЗХГ, отдел “Агростатистика”</t>
    </r>
    <r>
      <rPr>
        <sz val="8"/>
        <color theme="1"/>
        <rFont val="Calibri"/>
        <family val="2"/>
        <charset val="204"/>
      </rPr>
      <t xml:space="preserve">, </t>
    </r>
    <r>
      <rPr>
        <i/>
        <sz val="8"/>
        <color theme="1"/>
        <rFont val="Calibri"/>
        <family val="2"/>
        <charset val="204"/>
      </rPr>
      <t>наблюдение “Добиви от земеделски култури – реколта`2017”</t>
    </r>
  </si>
  <si>
    <r>
      <rPr>
        <b/>
        <i/>
        <sz val="8"/>
        <rFont val="Calibri"/>
        <family val="2"/>
        <charset val="204"/>
        <scheme val="minor"/>
      </rPr>
      <t xml:space="preserve">Източник: </t>
    </r>
    <r>
      <rPr>
        <i/>
        <sz val="8"/>
        <rFont val="Calibri"/>
        <family val="2"/>
        <charset val="204"/>
        <scheme val="minor"/>
      </rPr>
      <t>МЗХГ, отдел "Агростатистика"-Анкета "Производство на зеленчуци - реколта`2017"</t>
    </r>
  </si>
  <si>
    <r>
      <t>Източник:</t>
    </r>
    <r>
      <rPr>
        <i/>
        <sz val="8"/>
        <color rgb="FF000000"/>
        <rFont val="Calibri"/>
        <family val="2"/>
        <charset val="204"/>
        <scheme val="minor"/>
      </rPr>
      <t xml:space="preserve"> МЗХГ, отдел “Агростатистика” – Анкета “Производство на зеленчуци – реколта’2017”</t>
    </r>
  </si>
  <si>
    <r>
      <rPr>
        <b/>
        <sz val="8"/>
        <rFont val="Calibri"/>
        <family val="2"/>
        <charset val="204"/>
        <scheme val="minor"/>
      </rPr>
      <t>Източник:</t>
    </r>
    <r>
      <rPr>
        <sz val="8"/>
        <rFont val="Calibri"/>
        <family val="2"/>
        <charset val="204"/>
        <scheme val="minor"/>
      </rPr>
      <t xml:space="preserve"> </t>
    </r>
    <r>
      <rPr>
        <i/>
        <sz val="8"/>
        <rFont val="Calibri"/>
        <family val="2"/>
        <charset val="204"/>
        <scheme val="minor"/>
      </rPr>
      <t>МЗХГ, отдел “Агростатистика” – Анкета “Производство на зеленчуци – реколта’2016 г. и 2017 г.”</t>
    </r>
  </si>
  <si>
    <r>
      <rPr>
        <b/>
        <sz val="8"/>
        <rFont val="Calibri"/>
        <family val="2"/>
        <charset val="204"/>
        <scheme val="minor"/>
      </rPr>
      <t>Източник:</t>
    </r>
    <r>
      <rPr>
        <i/>
        <sz val="8"/>
        <rFont val="Calibri"/>
        <family val="2"/>
        <charset val="204"/>
        <scheme val="minor"/>
      </rPr>
      <t xml:space="preserve"> МЗХГ, отдел "Агростатистика"-Анкета "Производство на зеленчуци - реколта 2016 г. и 2017 г."</t>
    </r>
  </si>
  <si>
    <r>
      <rPr>
        <b/>
        <sz val="8"/>
        <rFont val="Calibri"/>
        <family val="2"/>
        <charset val="204"/>
        <scheme val="minor"/>
      </rPr>
      <t>Източник:</t>
    </r>
    <r>
      <rPr>
        <sz val="8"/>
        <rFont val="Calibri"/>
        <family val="2"/>
        <charset val="204"/>
        <scheme val="minor"/>
      </rPr>
      <t xml:space="preserve"> </t>
    </r>
    <r>
      <rPr>
        <i/>
        <sz val="8"/>
        <rFont val="Calibri"/>
        <family val="2"/>
        <charset val="204"/>
        <scheme val="minor"/>
      </rPr>
      <t>МЗХГ, отдел “Агростатистика” – Анкета “Производство на зеленчуци – реколта’ 2016 г. и 2017 г.”</t>
    </r>
  </si>
  <si>
    <r>
      <rPr>
        <b/>
        <i/>
        <sz val="8"/>
        <rFont val="Calibri"/>
        <family val="2"/>
        <charset val="204"/>
        <scheme val="minor"/>
      </rPr>
      <t xml:space="preserve">Източник: </t>
    </r>
    <r>
      <rPr>
        <i/>
        <sz val="8"/>
        <rFont val="Calibri"/>
        <family val="2"/>
        <charset val="204"/>
        <scheme val="minor"/>
      </rPr>
      <t>МЗХГ, отдел „Агростатистика“, „Производство на плодове – реколта’2017“</t>
    </r>
  </si>
  <si>
    <r>
      <rPr>
        <b/>
        <i/>
        <sz val="8"/>
        <rFont val="Calibri"/>
        <family val="2"/>
        <scheme val="minor"/>
      </rPr>
      <t xml:space="preserve">Източник: </t>
    </r>
    <r>
      <rPr>
        <i/>
        <sz val="8"/>
        <rFont val="Calibri"/>
        <family val="2"/>
        <scheme val="minor"/>
      </rPr>
      <t>МЗХГ, отдел „Агростатистика“, „Производство на плодове – реколта’2017“</t>
    </r>
  </si>
  <si>
    <r>
      <rPr>
        <b/>
        <i/>
        <sz val="8"/>
        <rFont val="Calibri"/>
        <family val="2"/>
        <scheme val="minor"/>
      </rPr>
      <t>Източник:</t>
    </r>
    <r>
      <rPr>
        <i/>
        <sz val="8"/>
        <rFont val="Calibri"/>
        <family val="2"/>
        <scheme val="minor"/>
      </rPr>
      <t xml:space="preserve"> МЗХГ, отдел „Агростатистика“, „Производство на плодове"</t>
    </r>
  </si>
  <si>
    <r>
      <rPr>
        <b/>
        <i/>
        <sz val="8"/>
        <rFont val="Calibri"/>
        <family val="2"/>
        <scheme val="minor"/>
      </rPr>
      <t>Източник:</t>
    </r>
    <r>
      <rPr>
        <i/>
        <sz val="8"/>
        <rFont val="Calibri"/>
        <family val="2"/>
        <scheme val="minor"/>
      </rPr>
      <t xml:space="preserve"> МЗХГ, отдел „Агростатистика“, „Производство на плодове – реколта’2017“</t>
    </r>
  </si>
  <si>
    <r>
      <rPr>
        <b/>
        <i/>
        <sz val="8"/>
        <color theme="1"/>
        <rFont val="Calibri"/>
        <family val="2"/>
        <charset val="204"/>
        <scheme val="minor"/>
      </rPr>
      <t>Източник:</t>
    </r>
    <r>
      <rPr>
        <i/>
        <sz val="8"/>
        <color theme="1"/>
        <rFont val="Calibri"/>
        <family val="2"/>
        <charset val="204"/>
        <scheme val="minor"/>
      </rPr>
      <t xml:space="preserve"> МЗХГ, отдел „Агростатистика“, „Набллюдение на производството на грозде и вино’2017“</t>
    </r>
  </si>
  <si>
    <r>
      <t>Относителен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b/>
        <sz val="10"/>
        <color rgb="FF000000"/>
        <rFont val="Calibri"/>
        <family val="2"/>
        <charset val="204"/>
        <scheme val="minor"/>
      </rPr>
      <t>дял</t>
    </r>
  </si>
  <si>
    <r>
      <t>Източник:</t>
    </r>
    <r>
      <rPr>
        <i/>
        <sz val="8"/>
        <color theme="1"/>
        <rFont val="Calibri"/>
        <family val="2"/>
        <charset val="204"/>
        <scheme val="minor"/>
      </rPr>
      <t xml:space="preserve"> МЗХГ, отдел „Агростатистика“, „Набллюдение на производството на грозде и вино’2017“</t>
    </r>
  </si>
  <si>
    <r>
      <t xml:space="preserve">Таблица 5.3. Разпределение на реколтираните лозя по статистически райони и зони – реколта’2017 година.                                                                                              </t>
    </r>
    <r>
      <rPr>
        <sz val="10"/>
        <color rgb="FF000000"/>
        <rFont val="Calibri"/>
        <family val="2"/>
        <charset val="204"/>
        <scheme val="minor"/>
      </rPr>
      <t xml:space="preserve">                          </t>
    </r>
  </si>
  <si>
    <r>
      <t xml:space="preserve">Източник: </t>
    </r>
    <r>
      <rPr>
        <i/>
        <sz val="8"/>
        <color theme="1"/>
        <rFont val="Calibri"/>
        <family val="2"/>
        <charset val="204"/>
        <scheme val="minor"/>
      </rPr>
      <t>МЗХГ, отдел „Агростатистика“ – Наблюдение на предприятията, преработващи плодове и зеленчуци през 2017 г.</t>
    </r>
  </si>
  <si>
    <r>
      <rPr>
        <b/>
        <i/>
        <sz val="8"/>
        <color theme="1"/>
        <rFont val="Calibri"/>
        <family val="2"/>
        <charset val="204"/>
        <scheme val="minor"/>
      </rPr>
      <t>Източник:</t>
    </r>
    <r>
      <rPr>
        <i/>
        <sz val="8"/>
        <color theme="1"/>
        <rFont val="Calibri"/>
        <family val="2"/>
        <charset val="204"/>
        <scheme val="minor"/>
      </rPr>
      <t xml:space="preserve"> МЗХГ, отдел „Агростатистика“ – Наблюдение на предприятията, преработващи плодове и зеленчуци през 2017 г.</t>
    </r>
  </si>
  <si>
    <r>
      <t>Източник:</t>
    </r>
    <r>
      <rPr>
        <sz val="8"/>
        <color theme="1"/>
        <rFont val="Calibri"/>
        <family val="2"/>
        <charset val="204"/>
        <scheme val="minor"/>
      </rPr>
      <t xml:space="preserve"> МЗХГ, отдел “Агростатистика” – анкета “Брой на селскостопанските животни в България към 1</t>
    </r>
    <r>
      <rPr>
        <vertAlign val="superscript"/>
        <sz val="8"/>
        <color theme="1"/>
        <rFont val="Calibri"/>
        <family val="2"/>
        <charset val="204"/>
        <scheme val="minor"/>
      </rPr>
      <t>-ви</t>
    </r>
    <r>
      <rPr>
        <sz val="8"/>
        <color theme="1"/>
        <rFont val="Calibri"/>
        <family val="2"/>
        <charset val="204"/>
        <scheme val="minor"/>
      </rPr>
      <t xml:space="preserve"> ноември 2017 г”</t>
    </r>
  </si>
  <si>
    <r>
      <t>Източник:</t>
    </r>
    <r>
      <rPr>
        <i/>
        <sz val="8"/>
        <color theme="1"/>
        <rFont val="Calibri"/>
        <family val="2"/>
        <charset val="204"/>
        <scheme val="minor"/>
      </rPr>
      <t xml:space="preserve"> МЗХГ, отдел “Агростатистика” – анкета “Брой на селскостопанските животни в България към 1</t>
    </r>
    <r>
      <rPr>
        <i/>
        <vertAlign val="superscript"/>
        <sz val="8"/>
        <color theme="1"/>
        <rFont val="Calibri"/>
        <family val="2"/>
        <charset val="204"/>
        <scheme val="minor"/>
      </rPr>
      <t>-ви</t>
    </r>
    <r>
      <rPr>
        <i/>
        <sz val="8"/>
        <color theme="1"/>
        <rFont val="Calibri"/>
        <family val="2"/>
        <charset val="204"/>
        <scheme val="minor"/>
      </rPr>
      <t xml:space="preserve"> ноември 2017 г.”</t>
    </r>
  </si>
  <si>
    <r>
      <t>Източник:</t>
    </r>
    <r>
      <rPr>
        <i/>
        <sz val="8"/>
        <color theme="1"/>
        <rFont val="Calibri"/>
        <family val="2"/>
        <charset val="204"/>
        <scheme val="minor"/>
      </rPr>
      <t xml:space="preserve"> МЗХГ, отдел “Агростатистика” – анкета “Брой на селскостопанските животни в България към 1</t>
    </r>
    <r>
      <rPr>
        <i/>
        <vertAlign val="superscript"/>
        <sz val="8"/>
        <color theme="1"/>
        <rFont val="Calibri"/>
        <family val="2"/>
        <charset val="204"/>
        <scheme val="minor"/>
      </rPr>
      <t>-ви</t>
    </r>
    <r>
      <rPr>
        <i/>
        <sz val="8"/>
        <color theme="1"/>
        <rFont val="Calibri"/>
        <family val="2"/>
        <charset val="204"/>
        <scheme val="minor"/>
      </rPr>
      <t xml:space="preserve"> ноември”</t>
    </r>
  </si>
  <si>
    <t xml:space="preserve">Таблица 7.8. Производство на мляко в страната за периода 01.11.2016 г. – 31.10.2017 г.                                                                                              (хил. литри)                                                                                            </t>
  </si>
  <si>
    <r>
      <t>Източник:</t>
    </r>
    <r>
      <rPr>
        <i/>
        <sz val="8"/>
        <color theme="1"/>
        <rFont val="Calibri"/>
        <family val="2"/>
        <charset val="204"/>
        <scheme val="minor"/>
      </rPr>
      <t xml:space="preserve"> МЗХГ ,  отдел "Агростатистика" - анкета "Птицевъдството в България през 2017 г."</t>
    </r>
  </si>
  <si>
    <r>
      <rPr>
        <b/>
        <sz val="8"/>
        <color theme="1"/>
        <rFont val="Calibri"/>
        <family val="2"/>
        <charset val="204"/>
        <scheme val="minor"/>
      </rPr>
      <t>Източник:</t>
    </r>
    <r>
      <rPr>
        <b/>
        <i/>
        <sz val="8"/>
        <color theme="1"/>
        <rFont val="Calibri"/>
        <family val="2"/>
        <charset val="204"/>
        <scheme val="minor"/>
      </rPr>
      <t xml:space="preserve"> </t>
    </r>
    <r>
      <rPr>
        <i/>
        <sz val="8"/>
        <color theme="1"/>
        <rFont val="Calibri"/>
        <family val="2"/>
        <charset val="204"/>
        <scheme val="minor"/>
      </rPr>
      <t>МЗХГ ,  отдел "Агростатистика" - анкета "Птицевъдството в България през 2017 г."</t>
    </r>
  </si>
  <si>
    <r>
      <t xml:space="preserve">Източник: </t>
    </r>
    <r>
      <rPr>
        <i/>
        <sz val="8"/>
        <color theme="1"/>
        <rFont val="Calibri"/>
        <family val="2"/>
        <charset val="204"/>
        <scheme val="minor"/>
      </rPr>
      <t>МЗХГ ,  отдел "Агростатистика" - анкета "Птицевъдството в България през 2017 г."</t>
    </r>
  </si>
  <si>
    <r>
      <rPr>
        <b/>
        <sz val="8"/>
        <color theme="1"/>
        <rFont val="Calibri"/>
        <family val="2"/>
        <charset val="204"/>
        <scheme val="minor"/>
      </rPr>
      <t xml:space="preserve">Източник: </t>
    </r>
    <r>
      <rPr>
        <i/>
        <sz val="8"/>
        <color theme="1"/>
        <rFont val="Calibri"/>
        <family val="2"/>
        <charset val="204"/>
        <scheme val="minor"/>
      </rPr>
      <t>МЗХГ, отдел "Агростатистика" - анкета "Птицевъдство в България през 2017 г."</t>
    </r>
  </si>
  <si>
    <t>Таблица 8.5. Тегло на произведените яйца в страната 
през 2017 г.</t>
  </si>
  <si>
    <r>
      <t>Източник:</t>
    </r>
    <r>
      <rPr>
        <i/>
        <sz val="8"/>
        <color theme="1"/>
        <rFont val="Calibri"/>
        <family val="2"/>
        <charset val="204"/>
        <scheme val="minor"/>
      </rPr>
      <t xml:space="preserve"> МЗХГ, отдел “Агростатистика”, анкети “Пчеларството в България”</t>
    </r>
  </si>
  <si>
    <r>
      <t xml:space="preserve">* </t>
    </r>
    <r>
      <rPr>
        <i/>
        <sz val="8"/>
        <color rgb="FF000000"/>
        <rFont val="Calibri"/>
        <family val="2"/>
        <charset val="204"/>
        <scheme val="minor"/>
      </rPr>
      <t>Цените са без ДДС.</t>
    </r>
  </si>
  <si>
    <r>
      <t>Източник:</t>
    </r>
    <r>
      <rPr>
        <i/>
        <sz val="8"/>
        <color theme="1"/>
        <rFont val="Calibri"/>
        <family val="2"/>
        <charset val="204"/>
        <scheme val="minor"/>
      </rPr>
      <t xml:space="preserve"> МЗХГ, отдел “Агростатистика”,  анкети“Пчеларството в България”</t>
    </r>
  </si>
  <si>
    <r>
      <t>Източник:</t>
    </r>
    <r>
      <rPr>
        <i/>
        <sz val="8"/>
        <color theme="1"/>
        <rFont val="Calibri"/>
        <family val="2"/>
        <charset val="204"/>
        <scheme val="minor"/>
      </rPr>
      <t xml:space="preserve"> МЗХГ, отдел “Агростатистика” ,  анкети “Пчеларството в България”</t>
    </r>
  </si>
  <si>
    <r>
      <t>Източник:</t>
    </r>
    <r>
      <rPr>
        <i/>
        <sz val="8"/>
        <color theme="1"/>
        <rFont val="Calibri"/>
        <family val="2"/>
        <charset val="204"/>
        <scheme val="minor"/>
      </rPr>
      <t xml:space="preserve"> МЗХГ, , отдел “Агростатистика”, анкети “Дейност на млекопреработвателните предприятия в България</t>
    </r>
  </si>
  <si>
    <r>
      <t>Източник:</t>
    </r>
    <r>
      <rPr>
        <i/>
        <sz val="8"/>
        <color theme="1"/>
        <rFont val="Calibri"/>
        <family val="2"/>
        <charset val="204"/>
        <scheme val="minor"/>
      </rPr>
      <t xml:space="preserve"> МЗХГ , отдел “Агростатистика”</t>
    </r>
  </si>
  <si>
    <t>Таблица 10.3. Производство и реализация на мляко в България през 2017 година.                              (хил. литри)</t>
  </si>
  <si>
    <r>
      <t xml:space="preserve">Източник: </t>
    </r>
    <r>
      <rPr>
        <i/>
        <sz val="8"/>
        <color theme="1"/>
        <rFont val="Calibri"/>
        <family val="2"/>
        <charset val="204"/>
        <scheme val="minor"/>
      </rPr>
      <t>МЗХГ , отдел “Агростатистика”</t>
    </r>
  </si>
  <si>
    <r>
      <t xml:space="preserve">Източник: </t>
    </r>
    <r>
      <rPr>
        <i/>
        <sz val="8"/>
        <color theme="1"/>
        <rFont val="Calibri"/>
        <family val="2"/>
        <charset val="204"/>
        <scheme val="minor"/>
      </rPr>
      <t>МЗХГ, отдел „Агростатистика“ – анкети „Дейност на млекопреработвателните предприятия в България.</t>
    </r>
  </si>
  <si>
    <r>
      <t>Източник:</t>
    </r>
    <r>
      <rPr>
        <i/>
        <sz val="8"/>
        <color theme="1"/>
        <rFont val="Calibri"/>
        <family val="2"/>
        <charset val="204"/>
        <scheme val="minor"/>
      </rPr>
      <t xml:space="preserve"> МЗХГ, отдел “Агростатистика”, анкета “Дейност на млекопреработвателните предприятия в България през 2017 г.”</t>
    </r>
  </si>
  <si>
    <r>
      <rPr>
        <b/>
        <sz val="8"/>
        <rFont val="Calibri"/>
        <family val="2"/>
        <charset val="204"/>
        <scheme val="minor"/>
      </rPr>
      <t xml:space="preserve">Източник: </t>
    </r>
    <r>
      <rPr>
        <i/>
        <sz val="8"/>
        <rFont val="Calibri"/>
        <family val="2"/>
        <charset val="204"/>
        <scheme val="minor"/>
      </rPr>
      <t>МЗХГ, отдел “Агростатистика” – анкета “Дейност на кланиците за червено месо в България през 2017 г.”</t>
    </r>
  </si>
  <si>
    <r>
      <rPr>
        <b/>
        <i/>
        <sz val="8"/>
        <rFont val="Calibri"/>
        <family val="2"/>
        <charset val="204"/>
        <scheme val="minor"/>
      </rPr>
      <t>Източник:</t>
    </r>
    <r>
      <rPr>
        <i/>
        <sz val="8"/>
        <rFont val="Calibri"/>
        <family val="2"/>
        <charset val="204"/>
        <scheme val="minor"/>
      </rPr>
      <t>МЗХГ, отдел “Агростатистика”- анкета “Дейност на кланиците за червено месо през 2017 г.”</t>
    </r>
  </si>
  <si>
    <r>
      <rPr>
        <b/>
        <i/>
        <sz val="8"/>
        <rFont val="Calibri"/>
        <family val="2"/>
        <charset val="204"/>
        <scheme val="minor"/>
      </rPr>
      <t>Източник:</t>
    </r>
    <r>
      <rPr>
        <i/>
        <sz val="8"/>
        <rFont val="Calibri"/>
        <family val="2"/>
        <charset val="204"/>
        <scheme val="minor"/>
      </rPr>
      <t xml:space="preserve"> МЗХГ, отдел “Агростатистика” – анкета “Дейност на кланиците за червено месо през 2017 г.”</t>
    </r>
  </si>
  <si>
    <r>
      <rPr>
        <b/>
        <i/>
        <sz val="8"/>
        <rFont val="Calibri"/>
        <family val="2"/>
        <charset val="204"/>
        <scheme val="minor"/>
      </rPr>
      <t xml:space="preserve">Източник: </t>
    </r>
    <r>
      <rPr>
        <i/>
        <sz val="8"/>
        <rFont val="Calibri"/>
        <family val="2"/>
        <charset val="204"/>
        <scheme val="minor"/>
      </rPr>
      <t>МЗХГ, отдел “Агростатистика” – 
анкета “Дейност на кланиците за червено месо през 2017 г.”</t>
    </r>
  </si>
  <si>
    <r>
      <t>Източник</t>
    </r>
    <r>
      <rPr>
        <i/>
        <sz val="8"/>
        <color theme="1"/>
        <rFont val="Calibri"/>
        <family val="2"/>
        <charset val="204"/>
        <scheme val="minor"/>
      </rPr>
      <t xml:space="preserve">: МЗХГ, отдел “Агростатистика” – 
анкета  “Брой на селскостопанските животни в България към 01.11.2017“ 
и “Дейност на кланиците за червено месо през 2017 г.”
</t>
    </r>
  </si>
  <si>
    <r>
      <t>Източник:</t>
    </r>
    <r>
      <rPr>
        <i/>
        <sz val="8"/>
        <color theme="1"/>
        <rFont val="Calibri"/>
        <family val="2"/>
        <charset val="204"/>
        <scheme val="minor"/>
      </rPr>
      <t xml:space="preserve"> МЗХГ, отдел "Агростатистика", НСИ</t>
    </r>
  </si>
  <si>
    <r>
      <t xml:space="preserve">Източник: МЗХГ, </t>
    </r>
    <r>
      <rPr>
        <i/>
        <sz val="8"/>
        <color theme="1"/>
        <rFont val="Calibri"/>
        <family val="2"/>
        <charset val="204"/>
        <scheme val="minor"/>
      </rPr>
      <t>отдел “Агростатистика” – анкета “Дейност на кланиците за бяло месо в България през 2017 г.”</t>
    </r>
  </si>
  <si>
    <r>
      <rPr>
        <sz val="8"/>
        <color theme="1"/>
        <rFont val="Calibri"/>
        <family val="2"/>
        <charset val="204"/>
        <scheme val="minor"/>
      </rPr>
      <t>* </t>
    </r>
    <r>
      <rPr>
        <i/>
        <sz val="8"/>
        <color theme="1"/>
        <rFont val="Calibri"/>
        <family val="2"/>
        <charset val="204"/>
        <scheme val="minor"/>
      </rPr>
      <t>Пилешки или заешки трупчета, с напълно извадени вътрешности и върнати само годните за консумация</t>
    </r>
  </si>
  <si>
    <r>
      <t xml:space="preserve">Източник: МЗХГ, </t>
    </r>
    <r>
      <rPr>
        <i/>
        <sz val="8"/>
        <color theme="1"/>
        <rFont val="Calibri"/>
        <family val="2"/>
        <charset val="204"/>
        <scheme val="minor"/>
      </rPr>
      <t>отдел “Агростатистика” – анкета “Дейност на кланиците за бя</t>
    </r>
    <r>
      <rPr>
        <b/>
        <i/>
        <sz val="8"/>
        <color theme="1"/>
        <rFont val="Calibri"/>
        <family val="2"/>
        <charset val="204"/>
        <scheme val="minor"/>
      </rPr>
      <t>л</t>
    </r>
    <r>
      <rPr>
        <i/>
        <sz val="8"/>
        <color theme="1"/>
        <rFont val="Calibri"/>
        <family val="2"/>
        <charset val="204"/>
        <scheme val="minor"/>
      </rPr>
      <t>о месо в България през 2017 г.”</t>
    </r>
  </si>
  <si>
    <r>
      <t>Източник:</t>
    </r>
    <r>
      <rPr>
        <i/>
        <sz val="8"/>
        <color rgb="FF000000"/>
        <rFont val="Calibri"/>
        <family val="2"/>
        <charset val="204"/>
        <scheme val="minor"/>
      </rPr>
      <t xml:space="preserve"> МЗХГ, отдел "Агростатистика"; НСИ</t>
    </r>
  </si>
  <si>
    <r>
      <t xml:space="preserve">Източник: МЗХГ, </t>
    </r>
    <r>
      <rPr>
        <i/>
        <sz val="8"/>
        <color theme="1"/>
        <rFont val="Calibri"/>
        <family val="2"/>
        <charset val="204"/>
        <scheme val="minor"/>
      </rPr>
      <t>отдел “Агростатистика” – анкета “Дейност на кланиците за бяло месо в България през
 2017 г.”</t>
    </r>
  </si>
  <si>
    <r>
      <t>Таблица 8.2. Разпределиние на стопанствата и отглежданите в тях кокошки и ярки според броя на птиците в стопанството към 31</t>
    </r>
    <r>
      <rPr>
        <b/>
        <vertAlign val="superscript"/>
        <sz val="10"/>
        <color theme="1"/>
        <rFont val="Calibri"/>
        <family val="2"/>
        <charset val="204"/>
        <scheme val="minor"/>
      </rPr>
      <t>-ви</t>
    </r>
    <r>
      <rPr>
        <b/>
        <sz val="10"/>
        <color theme="1"/>
        <rFont val="Calibri"/>
        <family val="2"/>
        <charset val="204"/>
        <scheme val="minor"/>
      </rPr>
      <t xml:space="preserve"> декември 2017 година</t>
    </r>
  </si>
  <si>
    <t xml:space="preserve">        2015 г.          </t>
  </si>
  <si>
    <t>МИНИСТЕРСТВО НА ЗЕМЕДЕЛИЕТО, ХРАНИТЕ И ГОРИТЕ
2018</t>
  </si>
  <si>
    <t>Сорго</t>
  </si>
  <si>
    <t>Резене</t>
  </si>
  <si>
    <t>3. Производство на зеленчуци - реколта ‘2017 година</t>
  </si>
  <si>
    <t>Открити площи с пресни зеленчуци,  ягоди, картофи и бобови култури</t>
  </si>
  <si>
    <t>*Производството на патладжани, пъпеши, главесто зеле и лук-кромид зрял е само от открити площи</t>
  </si>
  <si>
    <t>Таблица 3.5. Сравнение на средните добиви</t>
  </si>
  <si>
    <t>Таблица 3.7. Сравнение на реколтираните площи на основни зеленчуци</t>
  </si>
  <si>
    <t xml:space="preserve">Таблица 5.6. Разпределение на произведеното грозде – реколта’2017                                                                                                           (тонове)                                        </t>
  </si>
  <si>
    <t>Винификация в извън промишлени условия</t>
  </si>
  <si>
    <t>Таблица 8.4. Производство на яйца през 2017 г. по статистически райони                                                                                                             (хил. бр.)</t>
  </si>
  <si>
    <t>Среден добив на мед от едно пчелно семейство</t>
  </si>
  <si>
    <r>
      <t>Стопанства към 1</t>
    </r>
    <r>
      <rPr>
        <b/>
        <vertAlign val="superscript"/>
        <sz val="9"/>
        <rFont val="Calibri"/>
        <family val="2"/>
        <charset val="204"/>
        <scheme val="minor"/>
      </rPr>
      <t>-ви</t>
    </r>
    <r>
      <rPr>
        <b/>
        <sz val="9"/>
        <rFont val="Calibri"/>
        <family val="2"/>
        <charset val="204"/>
        <scheme val="minor"/>
      </rPr>
      <t xml:space="preserve"> октомври</t>
    </r>
  </si>
  <si>
    <r>
      <t>Пчелни семейства към 1</t>
    </r>
    <r>
      <rPr>
        <b/>
        <vertAlign val="superscript"/>
        <sz val="9"/>
        <rFont val="Calibri"/>
        <family val="2"/>
        <charset val="204"/>
        <scheme val="minor"/>
      </rPr>
      <t xml:space="preserve">-ви </t>
    </r>
    <r>
      <rPr>
        <b/>
        <sz val="9"/>
        <rFont val="Calibri"/>
        <family val="2"/>
        <charset val="204"/>
        <scheme val="minor"/>
      </rPr>
      <t>октомври</t>
    </r>
  </si>
  <si>
    <t>(лв./кг)</t>
  </si>
  <si>
    <t>(лв.)</t>
  </si>
  <si>
    <t xml:space="preserve">  (лв.)</t>
  </si>
  <si>
    <t>Стопанства, практикували подвижно пчеларство                                             (брой)</t>
  </si>
  <si>
    <t>Пчелни семейства, включени в подвижно пчеларство                                             (брой)</t>
  </si>
  <si>
    <t xml:space="preserve">Таблица 10.8. Сравнение на производството на основни крайни продукти от млекопреработвателните предприятия през 2016 г. и 2017 г.
</t>
  </si>
  <si>
    <t xml:space="preserve">                       Общо говеда</t>
  </si>
  <si>
    <t>Е-mail: agrostat@mzh.government.bg; Интернет сайт на МЗХ: http://www.mzh.government.bg/bg/statistika-i-analizi/</t>
  </si>
  <si>
    <t>Статистически зони 
(NUTS 1) и
статистически райони
(NUTS 2)</t>
  </si>
  <si>
    <t>Таблица 7.3. Разпределение на млечните крави според броя на отглежданите животни в стопанство към 01.11.2017 г.</t>
  </si>
  <si>
    <t>Таблица 7.5. Разпределение на заплодените овце и дзвизки според броя на отглежданите животни в стопанство към 01.11.2017 г.</t>
  </si>
  <si>
    <t>Таблица 7.6. Разпределение на заплодените кози според броя на отглежданите животни към 01.11.2017</t>
  </si>
  <si>
    <t>Таблица 7.9. Реализация на животни (предадени в кланици, заклани в стопанствата и продадени на посредници) за периода 01.11.2016 г. – 31.10.2017 г.                                                                                                (хил. броя)</t>
  </si>
  <si>
    <t xml:space="preserve">Таблица 6.1. Основни видове плодове, преработени през 2017 г.                                                                                               (хил. тонове) </t>
  </si>
  <si>
    <t>Таблица 7.4. Разпределение на биволиците според броя на отглежданите животни в стопанство към 01.11.2017 г.</t>
  </si>
  <si>
    <r>
      <t>Таблица 8.1.  Основни видове птици в България към 31</t>
    </r>
    <r>
      <rPr>
        <b/>
        <vertAlign val="superscript"/>
        <sz val="10"/>
        <color theme="1"/>
        <rFont val="Calibri"/>
        <family val="2"/>
        <charset val="204"/>
        <scheme val="minor"/>
      </rPr>
      <t>-ви</t>
    </r>
    <r>
      <rPr>
        <b/>
        <sz val="10"/>
        <color theme="1"/>
        <rFont val="Calibri"/>
        <family val="2"/>
        <charset val="204"/>
        <scheme val="minor"/>
      </rPr>
      <t xml:space="preserve"> декември 2017 г. по статистически райони (Nuts2)                              (хил. броя)</t>
    </r>
  </si>
  <si>
    <t>Дял от преработеното мляко</t>
  </si>
  <si>
    <t>Изменение на общо мляко 2017/2016</t>
  </si>
  <si>
    <t>Изменение 2017 г. спрямо
 2016 г. (%)</t>
  </si>
  <si>
    <t>Таблица 9.2.  Унищожени пчелни семейства и загуби, нанесени по различни причини през 2017 г. по статистически райони</t>
  </si>
  <si>
    <t>Измене-ние 2017/2016</t>
  </si>
  <si>
    <t xml:space="preserve">        Биволи и еднокопитни</t>
  </si>
  <si>
    <t>Таблица 2.3. Реколтирани площи, производство и средни добиви от полски култури – реколта`2017,         по статистически зони и райони</t>
  </si>
  <si>
    <t xml:space="preserve">                                 Години
   Заетост</t>
  </si>
  <si>
    <t xml:space="preserve">                                 Години
Наименование</t>
  </si>
  <si>
    <t>Ръж и тритикале</t>
  </si>
  <si>
    <t>Царевица</t>
  </si>
  <si>
    <t>Други житни</t>
  </si>
  <si>
    <t>Индустриални маслодайни култури</t>
  </si>
  <si>
    <t>Други индустриални култури</t>
  </si>
  <si>
    <t>Грах, фасул, бакла, леща и други варива</t>
  </si>
  <si>
    <t>Пресни зеленчуци</t>
  </si>
  <si>
    <t>Разсадници</t>
  </si>
  <si>
    <t>Едногодишни фуражни култури</t>
  </si>
  <si>
    <t>Ливади засети с бобови</t>
  </si>
  <si>
    <t>Ливади засети с житни</t>
  </si>
  <si>
    <t>Угар</t>
  </si>
  <si>
    <t>Овощни насаждения</t>
  </si>
  <si>
    <t>Лозя – чиста култура</t>
  </si>
  <si>
    <t>Смесени трайни насаждения</t>
  </si>
  <si>
    <t>9. Пчеларство в България през 2017 година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</si>
</sst>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.0"/>
    <numFmt numFmtId="166" formatCode="0.0"/>
  </numFmts>
  <fonts count="120" x14ac:knownFonts="1"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i/>
      <sz val="16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sz val="9"/>
      <color rgb="FF000000"/>
      <name val="Calibri"/>
      <family val="2"/>
      <charset val="204"/>
    </font>
    <font>
      <sz val="9"/>
      <color theme="1"/>
      <name val="Calibri"/>
      <family val="2"/>
      <charset val="204"/>
    </font>
    <font>
      <b/>
      <sz val="9"/>
      <color rgb="FF000000"/>
      <name val="Calibri"/>
      <family val="2"/>
      <charset val="204"/>
    </font>
    <font>
      <i/>
      <sz val="9"/>
      <color theme="1"/>
      <name val="Calibri"/>
      <family val="2"/>
      <charset val="204"/>
    </font>
    <font>
      <b/>
      <i/>
      <sz val="9"/>
      <color theme="1"/>
      <name val="Calibri"/>
      <family val="2"/>
      <charset val="204"/>
    </font>
    <font>
      <sz val="18"/>
      <color theme="1"/>
      <name val="Calibri"/>
      <family val="2"/>
      <charset val="204"/>
    </font>
    <font>
      <i/>
      <sz val="9"/>
      <color rgb="FF000000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1"/>
      <color rgb="FF006600"/>
      <name val="Calibri"/>
      <family val="2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Calibri"/>
      <family val="2"/>
      <scheme val="minor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Arial Narrow"/>
      <family val="2"/>
    </font>
    <font>
      <b/>
      <sz val="9"/>
      <color theme="1"/>
      <name val="Arial Narrow"/>
      <family val="2"/>
    </font>
    <font>
      <b/>
      <sz val="9"/>
      <color theme="1"/>
      <name val="Calibri"/>
      <family val="2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9"/>
      <name val="Times New Roman"/>
      <family val="1"/>
    </font>
    <font>
      <b/>
      <i/>
      <sz val="9"/>
      <color theme="1"/>
      <name val="Times New Roman"/>
      <family val="1"/>
    </font>
    <font>
      <i/>
      <sz val="9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i/>
      <sz val="7"/>
      <color theme="1"/>
      <name val="Times New Roman"/>
      <family val="1"/>
    </font>
    <font>
      <sz val="8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charset val="204"/>
    </font>
    <font>
      <b/>
      <sz val="9"/>
      <color theme="1"/>
      <name val="Calibri"/>
      <family val="2"/>
      <scheme val="minor"/>
    </font>
    <font>
      <b/>
      <sz val="10"/>
      <color rgb="FFFF0000"/>
      <name val="Times New Roman"/>
      <family val="1"/>
    </font>
    <font>
      <i/>
      <sz val="9"/>
      <color theme="1"/>
      <name val="Calibri"/>
      <family val="2"/>
    </font>
    <font>
      <i/>
      <sz val="9"/>
      <color rgb="FF000000"/>
      <name val="Calibri"/>
      <family val="2"/>
    </font>
    <font>
      <b/>
      <i/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charset val="204"/>
    </font>
    <font>
      <i/>
      <sz val="10"/>
      <color theme="1"/>
      <name val="Calibri"/>
      <family val="2"/>
      <charset val="204"/>
    </font>
    <font>
      <b/>
      <sz val="9"/>
      <color rgb="FF00000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i/>
      <sz val="9"/>
      <color rgb="FF000000"/>
      <name val="Calibri"/>
      <family val="2"/>
      <charset val="204"/>
      <scheme val="minor"/>
    </font>
    <font>
      <b/>
      <i/>
      <sz val="9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i/>
      <sz val="9"/>
      <color rgb="FF000000"/>
      <name val="Calibri"/>
      <family val="2"/>
      <charset val="204"/>
      <scheme val="minor"/>
    </font>
    <font>
      <b/>
      <sz val="8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i/>
      <sz val="9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i/>
      <sz val="9"/>
      <name val="Calibri"/>
      <family val="2"/>
      <charset val="204"/>
      <scheme val="minor"/>
    </font>
    <font>
      <sz val="8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  <font>
      <b/>
      <sz val="12"/>
      <color rgb="FF000000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b/>
      <vertAlign val="superscript"/>
      <sz val="10"/>
      <color theme="1"/>
      <name val="Calibri"/>
      <family val="2"/>
      <charset val="204"/>
      <scheme val="minor"/>
    </font>
    <font>
      <b/>
      <vertAlign val="superscript"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b/>
      <sz val="9"/>
      <color rgb="FFFF0000"/>
      <name val="Calibri"/>
      <family val="2"/>
      <charset val="204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8"/>
      <color theme="1"/>
      <name val="Calibri"/>
      <family val="2"/>
      <charset val="204"/>
    </font>
    <font>
      <sz val="8"/>
      <name val="Calibri"/>
      <family val="2"/>
      <charset val="204"/>
      <scheme val="minor"/>
    </font>
    <font>
      <i/>
      <sz val="8"/>
      <color theme="1"/>
      <name val="Calibri"/>
      <family val="2"/>
      <charset val="204"/>
    </font>
    <font>
      <sz val="8"/>
      <color theme="1"/>
      <name val="Calibri"/>
      <family val="2"/>
      <charset val="204"/>
    </font>
    <font>
      <b/>
      <i/>
      <sz val="8"/>
      <color rgb="FF000000"/>
      <name val="Calibri"/>
      <family val="2"/>
      <charset val="204"/>
    </font>
    <font>
      <i/>
      <sz val="8"/>
      <color rgb="FF000000"/>
      <name val="Calibri"/>
      <family val="2"/>
      <charset val="204"/>
    </font>
    <font>
      <b/>
      <i/>
      <sz val="8"/>
      <name val="Calibri"/>
      <family val="2"/>
      <charset val="204"/>
      <scheme val="minor"/>
    </font>
    <font>
      <i/>
      <sz val="8"/>
      <name val="Calibri"/>
      <family val="2"/>
      <charset val="204"/>
      <scheme val="minor"/>
    </font>
    <font>
      <b/>
      <i/>
      <sz val="8"/>
      <color rgb="FF000000"/>
      <name val="Calibri"/>
      <family val="2"/>
      <charset val="204"/>
      <scheme val="minor"/>
    </font>
    <font>
      <i/>
      <sz val="8"/>
      <color rgb="FF00000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i/>
      <sz val="8"/>
      <name val="Calibri"/>
      <family val="2"/>
      <scheme val="minor"/>
    </font>
    <font>
      <b/>
      <i/>
      <sz val="8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i/>
      <sz val="8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i/>
      <sz val="8"/>
      <name val="Times New Roman"/>
      <family val="1"/>
    </font>
    <font>
      <b/>
      <sz val="8"/>
      <color theme="1"/>
      <name val="Calibri"/>
      <family val="2"/>
      <charset val="204"/>
      <scheme val="minor"/>
    </font>
    <font>
      <vertAlign val="superscript"/>
      <sz val="8"/>
      <color theme="1"/>
      <name val="Calibri"/>
      <family val="2"/>
      <charset val="204"/>
      <scheme val="minor"/>
    </font>
    <font>
      <i/>
      <vertAlign val="superscript"/>
      <sz val="8"/>
      <color theme="1"/>
      <name val="Calibri"/>
      <family val="2"/>
      <charset val="204"/>
      <scheme val="minor"/>
    </font>
    <font>
      <b/>
      <vertAlign val="superscript"/>
      <sz val="9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theme="4" tint="0.79998168889431442"/>
      </patternFill>
    </fill>
    <fill>
      <patternFill patternType="solid">
        <fgColor rgb="FFD8E4BC"/>
        <bgColor indexed="64"/>
      </patternFill>
    </fill>
    <fill>
      <patternFill patternType="solid">
        <fgColor rgb="FFD8E4BC"/>
        <bgColor theme="4" tint="0.79998168889431442"/>
      </patternFill>
    </fill>
  </fills>
  <borders count="10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rgb="FF006600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6" tint="0.39997558519241921"/>
      </left>
      <right/>
      <top/>
      <bottom style="thin">
        <color theme="6" tint="0.39997558519241921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theme="1"/>
      </top>
      <bottom/>
      <diagonal/>
    </border>
    <border>
      <left/>
      <right/>
      <top/>
      <bottom style="double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theme="1"/>
      </right>
      <top style="double">
        <color theme="1"/>
      </top>
      <bottom/>
      <diagonal/>
    </border>
    <border>
      <left/>
      <right style="double">
        <color theme="1"/>
      </right>
      <top/>
      <bottom/>
      <diagonal/>
    </border>
    <border>
      <left/>
      <right style="double">
        <color theme="1"/>
      </right>
      <top/>
      <bottom style="double">
        <color indexed="64"/>
      </bottom>
      <diagonal/>
    </border>
    <border>
      <left style="double">
        <color theme="1"/>
      </left>
      <right/>
      <top style="double">
        <color theme="1"/>
      </top>
      <bottom/>
      <diagonal/>
    </border>
    <border>
      <left style="double">
        <color theme="1"/>
      </left>
      <right/>
      <top/>
      <bottom style="double">
        <color theme="1"/>
      </bottom>
      <diagonal/>
    </border>
    <border>
      <left style="double">
        <color theme="1"/>
      </left>
      <right/>
      <top/>
      <bottom/>
      <diagonal/>
    </border>
    <border>
      <left style="double">
        <color theme="1"/>
      </left>
      <right/>
      <top/>
      <bottom style="double">
        <color indexed="64"/>
      </bottom>
      <diagonal/>
    </border>
    <border>
      <left style="double">
        <color theme="1"/>
      </left>
      <right/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theme="0" tint="-0.24994659260841701"/>
      </bottom>
      <diagonal/>
    </border>
    <border>
      <left style="double">
        <color indexed="64"/>
      </left>
      <right/>
      <top style="thin">
        <color theme="0" tint="-0.24994659260841701"/>
      </top>
      <bottom/>
      <diagonal/>
    </border>
    <border>
      <left/>
      <right style="double">
        <color indexed="64"/>
      </right>
      <top style="thin">
        <color theme="0" tint="-0.24994659260841701"/>
      </top>
      <bottom/>
      <diagonal/>
    </border>
    <border>
      <left style="double">
        <color indexed="64"/>
      </left>
      <right/>
      <top/>
      <bottom style="thin">
        <color theme="0" tint="-0.24994659260841701"/>
      </bottom>
      <diagonal/>
    </border>
    <border>
      <left style="double">
        <color indexed="64"/>
      </left>
      <right style="medium">
        <color rgb="FFFFFFFF"/>
      </right>
      <top style="double">
        <color indexed="64"/>
      </top>
      <bottom/>
      <diagonal/>
    </border>
    <border>
      <left style="medium">
        <color rgb="FFFFFFFF"/>
      </left>
      <right style="medium">
        <color rgb="FFFFFFFF"/>
      </right>
      <top style="double">
        <color indexed="64"/>
      </top>
      <bottom/>
      <diagonal/>
    </border>
    <border>
      <left style="medium">
        <color rgb="FFFFFFFF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ashDot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6" tint="0.39997558519241921"/>
      </left>
      <right/>
      <top style="double">
        <color indexed="64"/>
      </top>
      <bottom/>
      <diagonal/>
    </border>
    <border>
      <left style="thin">
        <color theme="6" tint="0.3999755851924192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 diagonalDown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double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double">
        <color theme="1"/>
      </right>
      <top/>
      <bottom style="thin">
        <color theme="1"/>
      </bottom>
      <diagonal/>
    </border>
    <border>
      <left/>
      <right style="double">
        <color indexed="64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double">
        <color theme="1"/>
      </bottom>
      <diagonal/>
    </border>
    <border>
      <left/>
      <right style="double">
        <color indexed="64"/>
      </right>
      <top/>
      <bottom style="double">
        <color theme="1"/>
      </bottom>
      <diagonal/>
    </border>
    <border>
      <left style="double">
        <color indexed="64"/>
      </left>
      <right style="medium">
        <color rgb="FFFFFFFF"/>
      </right>
      <top/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/>
      <bottom style="thin">
        <color indexed="64"/>
      </bottom>
      <diagonal/>
    </border>
    <border>
      <left style="medium">
        <color rgb="FFFFFFFF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rgb="FFFFFFFF"/>
      </right>
      <top style="double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double">
        <color indexed="64"/>
      </top>
      <bottom style="thin">
        <color indexed="64"/>
      </bottom>
      <diagonal/>
    </border>
    <border>
      <left/>
      <right style="medium">
        <color rgb="FFFFFFFF"/>
      </right>
      <top style="double">
        <color indexed="64"/>
      </top>
      <bottom style="thin">
        <color indexed="64"/>
      </bottom>
      <diagonal/>
    </border>
    <border>
      <left style="medium">
        <color rgb="FFFFFFFF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 diagonalDown="1">
      <left style="double">
        <color auto="1"/>
      </left>
      <right/>
      <top style="double">
        <color auto="1"/>
      </top>
      <bottom style="thin">
        <color auto="1"/>
      </bottom>
      <diagonal style="thin">
        <color auto="1"/>
      </diagonal>
    </border>
    <border>
      <left style="double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double">
        <color indexed="64"/>
      </right>
      <top style="thin">
        <color theme="1"/>
      </top>
      <bottom/>
      <diagonal/>
    </border>
  </borders>
  <cellStyleXfs count="5">
    <xf numFmtId="0" fontId="0" fillId="0" borderId="0"/>
    <xf numFmtId="0" fontId="35" fillId="0" borderId="0"/>
    <xf numFmtId="0" fontId="35" fillId="0" borderId="0"/>
    <xf numFmtId="9" fontId="36" fillId="0" borderId="0" applyFont="0" applyFill="0" applyBorder="0" applyAlignment="0" applyProtection="0"/>
    <xf numFmtId="0" fontId="38" fillId="0" borderId="0"/>
  </cellStyleXfs>
  <cellXfs count="1980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Fill="1" applyBorder="1"/>
    <xf numFmtId="0" fontId="3" fillId="0" borderId="0" xfId="0" applyFont="1" applyFill="1" applyBorder="1"/>
    <xf numFmtId="0" fontId="6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 wrapText="1"/>
    </xf>
    <xf numFmtId="0" fontId="6" fillId="0" borderId="0" xfId="0" applyFont="1" applyFill="1"/>
    <xf numFmtId="0" fontId="6" fillId="0" borderId="0" xfId="0" applyFont="1" applyFill="1" applyBorder="1"/>
    <xf numFmtId="0" fontId="8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Fill="1" applyBorder="1" applyAlignment="1">
      <alignment vertical="center" wrapText="1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top"/>
    </xf>
    <xf numFmtId="0" fontId="7" fillId="0" borderId="0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3" fillId="0" borderId="0" xfId="0" applyFont="1"/>
    <xf numFmtId="0" fontId="15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4" fillId="0" borderId="0" xfId="0" applyFont="1"/>
    <xf numFmtId="0" fontId="0" fillId="0" borderId="0" xfId="0" applyBorder="1"/>
    <xf numFmtId="0" fontId="0" fillId="0" borderId="5" xfId="0" applyBorder="1"/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3" fontId="17" fillId="0" borderId="0" xfId="0" applyNumberFormat="1" applyFont="1" applyFill="1" applyBorder="1" applyAlignment="1">
      <alignment vertical="center"/>
    </xf>
    <xf numFmtId="3" fontId="19" fillId="0" borderId="0" xfId="0" applyNumberFormat="1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 wrapText="1"/>
    </xf>
    <xf numFmtId="0" fontId="14" fillId="0" borderId="0" xfId="0" applyFont="1" applyBorder="1" applyAlignment="1">
      <alignment vertical="center"/>
    </xf>
    <xf numFmtId="0" fontId="26" fillId="0" borderId="0" xfId="0" applyFont="1" applyFill="1" applyBorder="1"/>
    <xf numFmtId="0" fontId="27" fillId="0" borderId="0" xfId="0" applyFont="1" applyFill="1" applyBorder="1"/>
    <xf numFmtId="0" fontId="26" fillId="2" borderId="0" xfId="0" applyFont="1" applyFill="1" applyBorder="1"/>
    <xf numFmtId="0" fontId="28" fillId="0" borderId="0" xfId="0" applyFont="1" applyFill="1" applyAlignment="1">
      <alignment vertical="center"/>
    </xf>
    <xf numFmtId="3" fontId="41" fillId="0" borderId="0" xfId="4" applyNumberFormat="1" applyFont="1" applyFill="1" applyBorder="1" applyAlignment="1">
      <alignment horizontal="right" vertical="center"/>
    </xf>
    <xf numFmtId="3" fontId="41" fillId="0" borderId="0" xfId="4" applyNumberFormat="1" applyFont="1" applyFill="1" applyBorder="1" applyAlignment="1">
      <alignment horizontal="right" vertical="center" wrapText="1"/>
    </xf>
    <xf numFmtId="3" fontId="41" fillId="3" borderId="0" xfId="4" applyNumberFormat="1" applyFont="1" applyFill="1" applyBorder="1" applyAlignment="1">
      <alignment horizontal="right" vertical="center"/>
    </xf>
    <xf numFmtId="3" fontId="41" fillId="3" borderId="0" xfId="4" applyNumberFormat="1" applyFont="1" applyFill="1" applyBorder="1" applyAlignment="1">
      <alignment horizontal="right" vertical="center" wrapText="1"/>
    </xf>
    <xf numFmtId="0" fontId="41" fillId="3" borderId="0" xfId="4" applyFont="1" applyFill="1" applyBorder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0" fontId="42" fillId="0" borderId="0" xfId="0" applyFont="1" applyBorder="1" applyAlignment="1">
      <alignment horizontal="right" vertical="center" wrapText="1"/>
    </xf>
    <xf numFmtId="3" fontId="43" fillId="0" borderId="0" xfId="0" applyNumberFormat="1" applyFont="1" applyBorder="1" applyAlignment="1">
      <alignment horizontal="right" vertical="center"/>
    </xf>
    <xf numFmtId="0" fontId="31" fillId="0" borderId="0" xfId="0" applyFont="1" applyAlignment="1">
      <alignment vertical="center" wrapText="1"/>
    </xf>
    <xf numFmtId="3" fontId="18" fillId="0" borderId="0" xfId="0" applyNumberFormat="1" applyFont="1" applyBorder="1" applyAlignment="1">
      <alignment horizontal="right" vertical="center"/>
    </xf>
    <xf numFmtId="0" fontId="3" fillId="0" borderId="0" xfId="0" applyFont="1" applyFill="1" applyAlignment="1">
      <alignment horizontal="center"/>
    </xf>
    <xf numFmtId="0" fontId="26" fillId="0" borderId="0" xfId="0" applyFont="1" applyFill="1" applyBorder="1" applyAlignment="1"/>
    <xf numFmtId="0" fontId="26" fillId="0" borderId="0" xfId="0" applyFont="1" applyFill="1" applyBorder="1" applyAlignment="1">
      <alignment wrapText="1"/>
    </xf>
    <xf numFmtId="0" fontId="27" fillId="0" borderId="0" xfId="0" applyFont="1" applyFill="1"/>
    <xf numFmtId="0" fontId="26" fillId="0" borderId="0" xfId="0" applyFont="1" applyFill="1"/>
    <xf numFmtId="0" fontId="45" fillId="0" borderId="0" xfId="0" applyFont="1" applyAlignment="1">
      <alignment vertical="center"/>
    </xf>
    <xf numFmtId="0" fontId="26" fillId="0" borderId="0" xfId="0" applyFont="1" applyFill="1" applyBorder="1" applyAlignment="1">
      <alignment vertical="center"/>
    </xf>
    <xf numFmtId="0" fontId="31" fillId="0" borderId="0" xfId="0" applyFont="1"/>
    <xf numFmtId="0" fontId="26" fillId="0" borderId="0" xfId="0" applyFont="1" applyFill="1" applyAlignment="1">
      <alignment horizontal="left" vertical="center"/>
    </xf>
    <xf numFmtId="0" fontId="33" fillId="0" borderId="0" xfId="0" applyFont="1" applyAlignment="1">
      <alignment vertical="center"/>
    </xf>
    <xf numFmtId="0" fontId="31" fillId="0" borderId="0" xfId="0" applyFont="1" applyAlignment="1"/>
    <xf numFmtId="0" fontId="29" fillId="0" borderId="0" xfId="0" applyFont="1" applyFill="1" applyBorder="1" applyAlignment="1"/>
    <xf numFmtId="0" fontId="32" fillId="0" borderId="0" xfId="0" applyFont="1" applyBorder="1" applyAlignment="1">
      <alignment vertical="center"/>
    </xf>
    <xf numFmtId="0" fontId="31" fillId="0" borderId="0" xfId="0" applyFont="1" applyAlignment="1">
      <alignment vertical="center" wrapText="1"/>
    </xf>
    <xf numFmtId="0" fontId="31" fillId="2" borderId="0" xfId="0" applyFont="1" applyFill="1" applyAlignment="1">
      <alignment vertical="center" wrapText="1"/>
    </xf>
    <xf numFmtId="0" fontId="31" fillId="2" borderId="0" xfId="0" applyFont="1" applyFill="1"/>
    <xf numFmtId="0" fontId="31" fillId="0" borderId="0" xfId="0" applyFont="1" applyAlignment="1">
      <alignment vertical="center"/>
    </xf>
    <xf numFmtId="0" fontId="29" fillId="0" borderId="0" xfId="0" applyFont="1" applyFill="1"/>
    <xf numFmtId="0" fontId="26" fillId="0" borderId="0" xfId="0" applyFont="1" applyFill="1" applyAlignment="1">
      <alignment horizontal="left"/>
    </xf>
    <xf numFmtId="0" fontId="32" fillId="0" borderId="0" xfId="0" applyFont="1" applyAlignment="1">
      <alignment vertical="center"/>
    </xf>
    <xf numFmtId="0" fontId="45" fillId="0" borderId="0" xfId="0" applyFont="1" applyBorder="1" applyAlignment="1">
      <alignment vertical="center"/>
    </xf>
    <xf numFmtId="0" fontId="32" fillId="0" borderId="0" xfId="0" applyFont="1" applyAlignment="1">
      <alignment horizontal="right"/>
    </xf>
    <xf numFmtId="0" fontId="26" fillId="0" borderId="0" xfId="0" applyFont="1" applyFill="1" applyAlignment="1">
      <alignment vertical="center"/>
    </xf>
    <xf numFmtId="0" fontId="32" fillId="0" borderId="4" xfId="0" applyFont="1" applyBorder="1" applyAlignment="1">
      <alignment vertical="center"/>
    </xf>
    <xf numFmtId="0" fontId="31" fillId="0" borderId="0" xfId="0" applyFont="1" applyBorder="1" applyAlignment="1">
      <alignment vertical="center" wrapText="1"/>
    </xf>
    <xf numFmtId="0" fontId="31" fillId="0" borderId="0" xfId="0" applyFont="1" applyBorder="1" applyAlignment="1">
      <alignment vertical="center"/>
    </xf>
    <xf numFmtId="0" fontId="27" fillId="0" borderId="0" xfId="0" applyFont="1" applyFill="1" applyAlignment="1">
      <alignment horizontal="right"/>
    </xf>
    <xf numFmtId="0" fontId="30" fillId="0" borderId="0" xfId="0" applyFont="1" applyFill="1" applyAlignment="1"/>
    <xf numFmtId="0" fontId="32" fillId="0" borderId="0" xfId="0" applyFont="1" applyBorder="1" applyAlignment="1">
      <alignment vertical="center" wrapText="1"/>
    </xf>
    <xf numFmtId="0" fontId="32" fillId="0" borderId="0" xfId="0" applyFont="1" applyBorder="1" applyAlignment="1">
      <alignment horizontal="right" vertical="center"/>
    </xf>
    <xf numFmtId="0" fontId="50" fillId="0" borderId="0" xfId="0" applyFont="1" applyAlignment="1">
      <alignment horizontal="left" vertical="top"/>
    </xf>
    <xf numFmtId="0" fontId="31" fillId="0" borderId="0" xfId="0" applyFont="1" applyAlignment="1">
      <alignment wrapText="1"/>
    </xf>
    <xf numFmtId="0" fontId="48" fillId="0" borderId="0" xfId="0" applyFont="1" applyAlignment="1">
      <alignment vertical="center"/>
    </xf>
    <xf numFmtId="0" fontId="29" fillId="0" borderId="0" xfId="0" applyFont="1" applyFill="1" applyAlignment="1">
      <alignment vertical="center"/>
    </xf>
    <xf numFmtId="0" fontId="49" fillId="0" borderId="0" xfId="0" applyFont="1" applyAlignment="1">
      <alignment vertical="center"/>
    </xf>
    <xf numFmtId="0" fontId="47" fillId="0" borderId="0" xfId="0" applyFont="1" applyFill="1" applyBorder="1"/>
    <xf numFmtId="0" fontId="31" fillId="0" borderId="0" xfId="0" applyFont="1" applyAlignment="1">
      <alignment vertical="top"/>
    </xf>
    <xf numFmtId="0" fontId="26" fillId="0" borderId="0" xfId="0" applyFont="1" applyFill="1" applyAlignment="1"/>
    <xf numFmtId="0" fontId="31" fillId="0" borderId="0" xfId="0" applyFont="1" applyAlignment="1">
      <alignment vertical="top" wrapText="1"/>
    </xf>
    <xf numFmtId="0" fontId="47" fillId="0" borderId="0" xfId="0" applyFont="1" applyFill="1"/>
    <xf numFmtId="0" fontId="51" fillId="0" borderId="0" xfId="0" applyFont="1" applyAlignment="1">
      <alignment vertical="center"/>
    </xf>
    <xf numFmtId="0" fontId="29" fillId="0" borderId="0" xfId="0" applyFont="1" applyFill="1" applyAlignment="1">
      <alignment wrapText="1"/>
    </xf>
    <xf numFmtId="0" fontId="26" fillId="0" borderId="0" xfId="0" applyFont="1" applyFill="1" applyAlignment="1">
      <alignment wrapText="1"/>
    </xf>
    <xf numFmtId="0" fontId="52" fillId="0" borderId="0" xfId="0" applyFont="1" applyAlignment="1">
      <alignment vertical="center"/>
    </xf>
    <xf numFmtId="0" fontId="32" fillId="0" borderId="0" xfId="0" applyFont="1" applyAlignment="1">
      <alignment horizontal="left" vertical="top"/>
    </xf>
    <xf numFmtId="0" fontId="31" fillId="0" borderId="0" xfId="0" applyFont="1" applyAlignment="1">
      <alignment horizontal="right" vertical="center"/>
    </xf>
    <xf numFmtId="0" fontId="46" fillId="0" borderId="0" xfId="0" applyFont="1" applyAlignment="1">
      <alignment vertical="center"/>
    </xf>
    <xf numFmtId="0" fontId="45" fillId="0" borderId="0" xfId="0" applyFont="1" applyBorder="1" applyAlignment="1">
      <alignment vertical="center" wrapText="1"/>
    </xf>
    <xf numFmtId="164" fontId="31" fillId="0" borderId="0" xfId="0" applyNumberFormat="1" applyFont="1" applyFill="1" applyAlignment="1">
      <alignment horizontal="right" vertical="center"/>
    </xf>
    <xf numFmtId="0" fontId="31" fillId="0" borderId="0" xfId="0" applyFont="1" applyBorder="1"/>
    <xf numFmtId="0" fontId="18" fillId="0" borderId="0" xfId="0" applyFont="1" applyBorder="1" applyAlignment="1">
      <alignment horizontal="right" vertical="center"/>
    </xf>
    <xf numFmtId="0" fontId="31" fillId="0" borderId="0" xfId="0" applyFont="1" applyFill="1" applyAlignment="1">
      <alignment horizontal="center" vertical="center" wrapText="1"/>
    </xf>
    <xf numFmtId="0" fontId="50" fillId="0" borderId="0" xfId="0" applyFont="1" applyAlignment="1">
      <alignment vertical="center"/>
    </xf>
    <xf numFmtId="0" fontId="29" fillId="0" borderId="0" xfId="0" applyFont="1" applyFill="1" applyBorder="1" applyAlignment="1">
      <alignment vertical="center"/>
    </xf>
    <xf numFmtId="0" fontId="54" fillId="0" borderId="0" xfId="0" applyFont="1" applyAlignment="1">
      <alignment horizontal="left" vertical="center" indent="3"/>
    </xf>
    <xf numFmtId="0" fontId="55" fillId="0" borderId="0" xfId="0" applyFont="1" applyAlignment="1">
      <alignment vertical="center"/>
    </xf>
    <xf numFmtId="0" fontId="29" fillId="0" borderId="0" xfId="0" applyFont="1" applyFill="1" applyBorder="1" applyAlignment="1">
      <alignment horizontal="left"/>
    </xf>
    <xf numFmtId="0" fontId="56" fillId="0" borderId="0" xfId="0" applyFont="1" applyAlignment="1">
      <alignment vertical="center"/>
    </xf>
    <xf numFmtId="0" fontId="32" fillId="0" borderId="0" xfId="0" applyFont="1" applyAlignment="1">
      <alignment horizontal="left" vertical="center" wrapText="1"/>
    </xf>
    <xf numFmtId="3" fontId="31" fillId="0" borderId="0" xfId="0" applyNumberFormat="1" applyFont="1" applyFill="1" applyAlignment="1">
      <alignment horizontal="right" vertical="center" wrapText="1"/>
    </xf>
    <xf numFmtId="164" fontId="31" fillId="0" borderId="0" xfId="0" applyNumberFormat="1" applyFont="1" applyFill="1" applyAlignment="1">
      <alignment horizontal="right" vertical="center" wrapText="1"/>
    </xf>
    <xf numFmtId="0" fontId="31" fillId="0" borderId="0" xfId="0" applyFont="1" applyFill="1" applyAlignment="1">
      <alignment horizontal="right" vertical="center" wrapText="1"/>
    </xf>
    <xf numFmtId="0" fontId="52" fillId="0" borderId="0" xfId="0" applyFont="1"/>
    <xf numFmtId="0" fontId="53" fillId="0" borderId="0" xfId="0" applyFont="1" applyFill="1" applyAlignment="1">
      <alignment vertical="center"/>
    </xf>
    <xf numFmtId="0" fontId="48" fillId="0" borderId="0" xfId="0" applyFont="1" applyBorder="1" applyAlignment="1">
      <alignment horizontal="left" vertical="center" wrapText="1"/>
    </xf>
    <xf numFmtId="9" fontId="32" fillId="0" borderId="0" xfId="0" applyNumberFormat="1" applyFont="1" applyBorder="1" applyAlignment="1">
      <alignment vertical="center"/>
    </xf>
    <xf numFmtId="0" fontId="31" fillId="0" borderId="0" xfId="0" applyFont="1" applyAlignment="1">
      <alignment vertical="center" wrapText="1"/>
    </xf>
    <xf numFmtId="0" fontId="31" fillId="0" borderId="0" xfId="0" applyFont="1" applyAlignment="1">
      <alignment vertical="center" wrapText="1"/>
    </xf>
    <xf numFmtId="0" fontId="45" fillId="0" borderId="0" xfId="0" applyFont="1" applyBorder="1" applyAlignment="1">
      <alignment vertical="center"/>
    </xf>
    <xf numFmtId="0" fontId="53" fillId="0" borderId="0" xfId="0" applyFont="1" applyFill="1" applyBorder="1"/>
    <xf numFmtId="0" fontId="50" fillId="0" borderId="0" xfId="0" applyFont="1" applyBorder="1" applyAlignment="1">
      <alignment vertical="center"/>
    </xf>
    <xf numFmtId="0" fontId="53" fillId="0" borderId="0" xfId="0" applyFont="1" applyFill="1"/>
    <xf numFmtId="0" fontId="58" fillId="0" borderId="0" xfId="0" applyFont="1"/>
    <xf numFmtId="3" fontId="53" fillId="0" borderId="0" xfId="0" applyNumberFormat="1" applyFont="1" applyFill="1" applyBorder="1"/>
    <xf numFmtId="0" fontId="53" fillId="0" borderId="0" xfId="0" applyFont="1" applyFill="1" applyBorder="1" applyAlignment="1">
      <alignment vertical="center"/>
    </xf>
    <xf numFmtId="0" fontId="57" fillId="0" borderId="0" xfId="0" applyFont="1" applyFill="1"/>
    <xf numFmtId="0" fontId="21" fillId="0" borderId="0" xfId="0" applyFont="1" applyBorder="1" applyAlignment="1">
      <alignment vertical="center"/>
    </xf>
    <xf numFmtId="0" fontId="31" fillId="0" borderId="0" xfId="0" applyFont="1" applyAlignment="1">
      <alignment vertical="center" wrapText="1"/>
    </xf>
    <xf numFmtId="0" fontId="53" fillId="0" borderId="0" xfId="0" applyFont="1" applyFill="1" applyAlignment="1"/>
    <xf numFmtId="0" fontId="56" fillId="0" borderId="0" xfId="0" applyFont="1" applyBorder="1" applyAlignment="1">
      <alignment vertical="top" wrapText="1"/>
    </xf>
    <xf numFmtId="0" fontId="44" fillId="0" borderId="0" xfId="0" applyFont="1" applyBorder="1" applyAlignment="1">
      <alignment vertical="center"/>
    </xf>
    <xf numFmtId="0" fontId="31" fillId="0" borderId="0" xfId="0" applyFont="1" applyAlignment="1">
      <alignment vertical="center" wrapText="1"/>
    </xf>
    <xf numFmtId="0" fontId="31" fillId="0" borderId="0" xfId="0" applyFont="1" applyAlignment="1">
      <alignment vertical="top" wrapText="1"/>
    </xf>
    <xf numFmtId="0" fontId="32" fillId="0" borderId="0" xfId="0" applyFont="1" applyAlignment="1">
      <alignment vertical="center" wrapText="1"/>
    </xf>
    <xf numFmtId="0" fontId="45" fillId="0" borderId="0" xfId="0" applyFont="1" applyBorder="1" applyAlignment="1">
      <alignment vertical="center"/>
    </xf>
    <xf numFmtId="0" fontId="45" fillId="0" borderId="0" xfId="0" applyFont="1" applyAlignment="1">
      <alignment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/>
    </xf>
    <xf numFmtId="3" fontId="31" fillId="0" borderId="0" xfId="0" applyNumberFormat="1" applyFont="1" applyFill="1" applyBorder="1" applyAlignment="1">
      <alignment horizontal="right" vertical="center"/>
    </xf>
    <xf numFmtId="3" fontId="32" fillId="0" borderId="0" xfId="0" applyNumberFormat="1" applyFont="1" applyFill="1" applyBorder="1" applyAlignment="1">
      <alignment horizontal="right" vertical="center"/>
    </xf>
    <xf numFmtId="0" fontId="32" fillId="0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vertical="center" wrapText="1"/>
    </xf>
    <xf numFmtId="3" fontId="32" fillId="0" borderId="0" xfId="0" applyNumberFormat="1" applyFont="1" applyFill="1" applyBorder="1" applyAlignment="1">
      <alignment horizontal="right" vertical="center" wrapText="1"/>
    </xf>
    <xf numFmtId="164" fontId="33" fillId="0" borderId="0" xfId="3" applyNumberFormat="1" applyFont="1" applyFill="1" applyBorder="1" applyAlignment="1">
      <alignment horizontal="right" vertical="center" wrapText="1"/>
    </xf>
    <xf numFmtId="164" fontId="33" fillId="0" borderId="0" xfId="0" applyNumberFormat="1" applyFont="1" applyFill="1" applyBorder="1" applyAlignment="1">
      <alignment horizontal="right" vertical="center" wrapText="1"/>
    </xf>
    <xf numFmtId="0" fontId="31" fillId="0" borderId="0" xfId="0" applyFont="1" applyFill="1" applyBorder="1" applyAlignment="1">
      <alignment vertical="center" wrapText="1"/>
    </xf>
    <xf numFmtId="3" fontId="31" fillId="0" borderId="0" xfId="0" applyNumberFormat="1" applyFont="1" applyFill="1" applyBorder="1" applyAlignment="1">
      <alignment horizontal="right" vertical="center" wrapText="1"/>
    </xf>
    <xf numFmtId="164" fontId="34" fillId="0" borderId="0" xfId="0" applyNumberFormat="1" applyFont="1" applyFill="1" applyBorder="1" applyAlignment="1">
      <alignment horizontal="right" vertical="center" wrapText="1"/>
    </xf>
    <xf numFmtId="0" fontId="31" fillId="0" borderId="0" xfId="0" applyFont="1" applyFill="1" applyBorder="1" applyAlignment="1">
      <alignment horizontal="right" vertical="center" wrapText="1"/>
    </xf>
    <xf numFmtId="3" fontId="33" fillId="0" borderId="0" xfId="0" applyNumberFormat="1" applyFont="1" applyFill="1" applyBorder="1" applyAlignment="1">
      <alignment horizontal="right" vertical="center" wrapText="1"/>
    </xf>
    <xf numFmtId="0" fontId="31" fillId="0" borderId="0" xfId="0" applyFont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45" fillId="0" borderId="0" xfId="0" applyFont="1" applyBorder="1" applyAlignment="1">
      <alignment vertical="center"/>
    </xf>
    <xf numFmtId="0" fontId="45" fillId="0" borderId="0" xfId="0" applyFont="1" applyAlignment="1">
      <alignment vertical="center" wrapText="1"/>
    </xf>
    <xf numFmtId="0" fontId="31" fillId="0" borderId="0" xfId="0" applyFont="1" applyFill="1"/>
    <xf numFmtId="0" fontId="32" fillId="0" borderId="0" xfId="0" applyFont="1" applyFill="1" applyBorder="1" applyAlignment="1">
      <alignment vertical="center"/>
    </xf>
    <xf numFmtId="10" fontId="31" fillId="0" borderId="0" xfId="0" applyNumberFormat="1" applyFont="1" applyFill="1" applyBorder="1" applyAlignment="1">
      <alignment vertical="center"/>
    </xf>
    <xf numFmtId="10" fontId="31" fillId="0" borderId="0" xfId="0" applyNumberFormat="1" applyFont="1" applyFill="1" applyAlignment="1">
      <alignment vertical="center"/>
    </xf>
    <xf numFmtId="0" fontId="32" fillId="0" borderId="0" xfId="0" applyFont="1" applyFill="1"/>
    <xf numFmtId="3" fontId="32" fillId="0" borderId="0" xfId="0" applyNumberFormat="1" applyFont="1" applyFill="1" applyBorder="1" applyAlignment="1">
      <alignment horizontal="center" vertical="center" wrapText="1"/>
    </xf>
    <xf numFmtId="9" fontId="32" fillId="0" borderId="0" xfId="0" applyNumberFormat="1" applyFont="1" applyFill="1" applyBorder="1" applyAlignment="1">
      <alignment horizontal="center" vertical="center"/>
    </xf>
    <xf numFmtId="3" fontId="60" fillId="0" borderId="0" xfId="0" applyNumberFormat="1" applyFont="1" applyFill="1" applyBorder="1" applyAlignment="1">
      <alignment vertical="center" wrapText="1"/>
    </xf>
    <xf numFmtId="164" fontId="32" fillId="0" borderId="0" xfId="0" applyNumberFormat="1" applyFont="1" applyFill="1" applyBorder="1" applyAlignment="1">
      <alignment vertical="center"/>
    </xf>
    <xf numFmtId="9" fontId="32" fillId="0" borderId="0" xfId="0" applyNumberFormat="1" applyFont="1" applyFill="1" applyBorder="1" applyAlignment="1">
      <alignment horizontal="right" vertical="center" wrapText="1"/>
    </xf>
    <xf numFmtId="0" fontId="32" fillId="0" borderId="0" xfId="0" applyFont="1" applyFill="1" applyBorder="1" applyAlignment="1">
      <alignment horizontal="right" vertical="center" wrapText="1"/>
    </xf>
    <xf numFmtId="164" fontId="32" fillId="0" borderId="0" xfId="0" applyNumberFormat="1" applyFont="1" applyFill="1" applyBorder="1" applyAlignment="1">
      <alignment horizontal="right" vertical="center"/>
    </xf>
    <xf numFmtId="0" fontId="31" fillId="0" borderId="0" xfId="0" applyFont="1" applyFill="1" applyAlignment="1">
      <alignment horizontal="left" vertical="center" wrapText="1"/>
    </xf>
    <xf numFmtId="0" fontId="60" fillId="0" borderId="0" xfId="0" applyFont="1" applyFill="1" applyBorder="1" applyAlignment="1">
      <alignment vertical="center" wrapText="1"/>
    </xf>
    <xf numFmtId="3" fontId="32" fillId="0" borderId="0" xfId="0" applyNumberFormat="1" applyFont="1" applyFill="1" applyBorder="1" applyAlignment="1">
      <alignment vertical="center" wrapText="1"/>
    </xf>
    <xf numFmtId="9" fontId="32" fillId="0" borderId="0" xfId="0" applyNumberFormat="1" applyFont="1" applyFill="1" applyBorder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31" fillId="0" borderId="0" xfId="0" applyFont="1" applyFill="1" applyAlignment="1">
      <alignment wrapText="1"/>
    </xf>
    <xf numFmtId="166" fontId="31" fillId="0" borderId="0" xfId="0" applyNumberFormat="1" applyFont="1" applyFill="1" applyBorder="1" applyAlignment="1">
      <alignment horizontal="right" vertical="center" wrapText="1"/>
    </xf>
    <xf numFmtId="166" fontId="31" fillId="0" borderId="0" xfId="0" applyNumberFormat="1" applyFont="1" applyFill="1" applyBorder="1" applyAlignment="1">
      <alignment horizontal="right" vertical="center"/>
    </xf>
    <xf numFmtId="166" fontId="32" fillId="0" borderId="0" xfId="0" applyNumberFormat="1" applyFont="1" applyFill="1" applyBorder="1" applyAlignment="1">
      <alignment horizontal="right" vertical="center" wrapText="1"/>
    </xf>
    <xf numFmtId="166" fontId="32" fillId="0" borderId="0" xfId="0" applyNumberFormat="1" applyFont="1" applyFill="1" applyBorder="1" applyAlignment="1">
      <alignment horizontal="right" vertical="center"/>
    </xf>
    <xf numFmtId="0" fontId="31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horizontal="right" vertical="center"/>
    </xf>
    <xf numFmtId="0" fontId="32" fillId="0" borderId="0" xfId="0" applyFont="1" applyFill="1" applyBorder="1" applyAlignment="1">
      <alignment horizontal="right" vertical="center"/>
    </xf>
    <xf numFmtId="0" fontId="31" fillId="0" borderId="0" xfId="0" applyFont="1" applyFill="1" applyBorder="1" applyAlignment="1">
      <alignment horizontal="left" vertical="center" indent="1"/>
    </xf>
    <xf numFmtId="0" fontId="27" fillId="0" borderId="0" xfId="0" applyFont="1" applyFill="1" applyAlignment="1">
      <alignment vertical="center"/>
    </xf>
    <xf numFmtId="0" fontId="31" fillId="0" borderId="0" xfId="0" applyFont="1" applyAlignment="1">
      <alignment vertical="center" wrapText="1"/>
    </xf>
    <xf numFmtId="0" fontId="45" fillId="0" borderId="0" xfId="0" applyFont="1" applyBorder="1" applyAlignment="1">
      <alignment vertical="center"/>
    </xf>
    <xf numFmtId="0" fontId="45" fillId="0" borderId="0" xfId="0" applyFont="1" applyBorder="1" applyAlignment="1">
      <alignment vertical="center"/>
    </xf>
    <xf numFmtId="9" fontId="32" fillId="0" borderId="0" xfId="0" applyNumberFormat="1" applyFont="1" applyFill="1" applyBorder="1" applyAlignment="1">
      <alignment vertical="center"/>
    </xf>
    <xf numFmtId="9" fontId="32" fillId="0" borderId="0" xfId="0" applyNumberFormat="1" applyFont="1" applyFill="1" applyBorder="1" applyAlignment="1">
      <alignment horizontal="right" vertical="center"/>
    </xf>
    <xf numFmtId="2" fontId="32" fillId="0" borderId="0" xfId="0" applyNumberFormat="1" applyFont="1" applyFill="1" applyBorder="1" applyAlignment="1">
      <alignment horizontal="right" vertical="center"/>
    </xf>
    <xf numFmtId="0" fontId="32" fillId="0" borderId="0" xfId="0" applyFont="1" applyFill="1" applyBorder="1" applyAlignment="1">
      <alignment horizontal="center" vertical="center"/>
    </xf>
    <xf numFmtId="164" fontId="32" fillId="0" borderId="0" xfId="3" applyNumberFormat="1" applyFont="1" applyFill="1" applyBorder="1" applyAlignment="1">
      <alignment horizontal="right" vertical="center"/>
    </xf>
    <xf numFmtId="164" fontId="45" fillId="0" borderId="0" xfId="3" applyNumberFormat="1" applyFont="1" applyFill="1" applyBorder="1" applyAlignment="1">
      <alignment horizontal="right" vertical="center"/>
    </xf>
    <xf numFmtId="164" fontId="31" fillId="0" borderId="0" xfId="3" applyNumberFormat="1" applyFont="1" applyFill="1" applyBorder="1" applyAlignment="1">
      <alignment vertical="center"/>
    </xf>
    <xf numFmtId="164" fontId="31" fillId="0" borderId="0" xfId="3" applyNumberFormat="1" applyFont="1" applyFill="1" applyBorder="1" applyAlignment="1">
      <alignment horizontal="right" vertical="center"/>
    </xf>
    <xf numFmtId="0" fontId="31" fillId="0" borderId="0" xfId="0" applyFont="1" applyFill="1" applyAlignment="1">
      <alignment vertical="center"/>
    </xf>
    <xf numFmtId="0" fontId="45" fillId="0" borderId="0" xfId="0" applyFont="1" applyFill="1" applyBorder="1" applyAlignment="1">
      <alignment horizontal="right" vertical="center" wrapText="1"/>
    </xf>
    <xf numFmtId="164" fontId="32" fillId="0" borderId="0" xfId="0" applyNumberFormat="1" applyFont="1" applyFill="1" applyBorder="1" applyAlignment="1">
      <alignment horizontal="right" vertical="center" wrapText="1"/>
    </xf>
    <xf numFmtId="164" fontId="31" fillId="0" borderId="0" xfId="0" applyNumberFormat="1" applyFont="1" applyFill="1" applyBorder="1" applyAlignment="1">
      <alignment horizontal="right" vertical="center" wrapText="1"/>
    </xf>
    <xf numFmtId="164" fontId="32" fillId="0" borderId="0" xfId="0" applyNumberFormat="1" applyFont="1" applyFill="1" applyBorder="1" applyAlignment="1">
      <alignment vertical="center" wrapText="1"/>
    </xf>
    <xf numFmtId="164" fontId="45" fillId="0" borderId="0" xfId="0" applyNumberFormat="1" applyFont="1" applyFill="1" applyBorder="1" applyAlignment="1">
      <alignment vertical="center" wrapText="1"/>
    </xf>
    <xf numFmtId="164" fontId="31" fillId="0" borderId="0" xfId="0" applyNumberFormat="1" applyFont="1" applyFill="1" applyBorder="1" applyAlignment="1">
      <alignment vertical="center" wrapText="1"/>
    </xf>
    <xf numFmtId="0" fontId="45" fillId="0" borderId="0" xfId="0" applyFont="1" applyFill="1" applyBorder="1" applyAlignment="1">
      <alignment vertical="center" wrapText="1"/>
    </xf>
    <xf numFmtId="0" fontId="31" fillId="0" borderId="0" xfId="0" applyFont="1" applyAlignment="1">
      <alignment horizontal="center" vertical="center" wrapText="1"/>
    </xf>
    <xf numFmtId="0" fontId="31" fillId="0" borderId="0" xfId="0" applyFont="1" applyAlignment="1">
      <alignment horizontal="left"/>
    </xf>
    <xf numFmtId="0" fontId="12" fillId="0" borderId="0" xfId="0" applyFont="1" applyAlignment="1">
      <alignment vertical="center" wrapText="1"/>
    </xf>
    <xf numFmtId="0" fontId="24" fillId="0" borderId="0" xfId="0" applyFont="1" applyFill="1" applyBorder="1" applyAlignment="1">
      <alignment vertical="center"/>
    </xf>
    <xf numFmtId="3" fontId="24" fillId="0" borderId="0" xfId="0" applyNumberFormat="1" applyFont="1" applyFill="1" applyBorder="1" applyAlignment="1">
      <alignment horizontal="right" vertical="center"/>
    </xf>
    <xf numFmtId="0" fontId="63" fillId="0" borderId="0" xfId="0" applyFont="1" applyBorder="1" applyAlignment="1">
      <alignment vertical="center"/>
    </xf>
    <xf numFmtId="0" fontId="65" fillId="0" borderId="0" xfId="0" applyFont="1" applyFill="1" applyBorder="1"/>
    <xf numFmtId="0" fontId="65" fillId="0" borderId="0" xfId="0" applyFont="1" applyFill="1"/>
    <xf numFmtId="0" fontId="66" fillId="0" borderId="0" xfId="0" applyFont="1" applyFill="1" applyBorder="1"/>
    <xf numFmtId="0" fontId="12" fillId="0" borderId="0" xfId="0" applyFont="1" applyAlignment="1">
      <alignment vertical="center"/>
    </xf>
    <xf numFmtId="0" fontId="68" fillId="0" borderId="0" xfId="0" applyFont="1" applyFill="1" applyBorder="1" applyAlignment="1">
      <alignment vertical="center"/>
    </xf>
    <xf numFmtId="0" fontId="64" fillId="0" borderId="0" xfId="0" applyFont="1" applyBorder="1" applyAlignment="1">
      <alignment horizontal="left" vertical="top" wrapText="1"/>
    </xf>
    <xf numFmtId="0" fontId="69" fillId="5" borderId="12" xfId="0" applyFont="1" applyFill="1" applyBorder="1" applyAlignment="1">
      <alignment horizontal="center" vertical="center" wrapText="1"/>
    </xf>
    <xf numFmtId="3" fontId="70" fillId="3" borderId="0" xfId="0" applyNumberFormat="1" applyFont="1" applyFill="1" applyAlignment="1">
      <alignment horizontal="right" vertical="center"/>
    </xf>
    <xf numFmtId="0" fontId="71" fillId="0" borderId="0" xfId="0" applyFont="1" applyAlignment="1">
      <alignment horizontal="right" vertical="center" indent="1"/>
    </xf>
    <xf numFmtId="0" fontId="71" fillId="3" borderId="0" xfId="0" applyFont="1" applyFill="1" applyAlignment="1">
      <alignment horizontal="right" vertical="center" indent="1"/>
    </xf>
    <xf numFmtId="0" fontId="70" fillId="3" borderId="0" xfId="0" applyFont="1" applyFill="1" applyAlignment="1">
      <alignment horizontal="right" vertical="center"/>
    </xf>
    <xf numFmtId="0" fontId="71" fillId="3" borderId="0" xfId="0" applyFont="1" applyFill="1" applyAlignment="1">
      <alignment horizontal="right" vertical="center" indent="2"/>
    </xf>
    <xf numFmtId="3" fontId="75" fillId="3" borderId="0" xfId="0" applyNumberFormat="1" applyFont="1" applyFill="1" applyAlignment="1">
      <alignment horizontal="right" vertical="center"/>
    </xf>
    <xf numFmtId="0" fontId="75" fillId="3" borderId="0" xfId="0" applyFont="1" applyFill="1" applyAlignment="1">
      <alignment horizontal="right" vertical="center"/>
    </xf>
    <xf numFmtId="0" fontId="70" fillId="3" borderId="0" xfId="0" applyFont="1" applyFill="1" applyAlignment="1">
      <alignment horizontal="right" vertical="center" wrapText="1"/>
    </xf>
    <xf numFmtId="0" fontId="70" fillId="0" borderId="0" xfId="0" applyFont="1" applyAlignment="1">
      <alignment vertical="center"/>
    </xf>
    <xf numFmtId="0" fontId="69" fillId="5" borderId="28" xfId="0" applyFont="1" applyFill="1" applyBorder="1" applyAlignment="1">
      <alignment horizontal="center" vertical="center" wrapText="1"/>
    </xf>
    <xf numFmtId="0" fontId="71" fillId="0" borderId="29" xfId="0" applyFont="1" applyBorder="1" applyAlignment="1">
      <alignment horizontal="left" vertical="center" indent="3"/>
    </xf>
    <xf numFmtId="0" fontId="71" fillId="3" borderId="29" xfId="0" applyFont="1" applyFill="1" applyBorder="1" applyAlignment="1">
      <alignment horizontal="left" vertical="center" indent="3"/>
    </xf>
    <xf numFmtId="0" fontId="71" fillId="3" borderId="29" xfId="0" applyFont="1" applyFill="1" applyBorder="1" applyAlignment="1">
      <alignment horizontal="right" vertical="center"/>
    </xf>
    <xf numFmtId="0" fontId="70" fillId="0" borderId="29" xfId="0" applyFont="1" applyBorder="1" applyAlignment="1">
      <alignment vertical="center"/>
    </xf>
    <xf numFmtId="0" fontId="70" fillId="3" borderId="33" xfId="0" applyFont="1" applyFill="1" applyBorder="1" applyAlignment="1">
      <alignment vertical="center" wrapText="1"/>
    </xf>
    <xf numFmtId="0" fontId="75" fillId="3" borderId="33" xfId="0" applyFont="1" applyFill="1" applyBorder="1" applyAlignment="1">
      <alignment horizontal="left" vertical="center" wrapText="1" indent="3"/>
    </xf>
    <xf numFmtId="9" fontId="8" fillId="3" borderId="0" xfId="0" applyNumberFormat="1" applyFont="1" applyFill="1" applyBorder="1" applyAlignment="1">
      <alignment horizontal="right" vertical="center"/>
    </xf>
    <xf numFmtId="9" fontId="71" fillId="0" borderId="0" xfId="0" applyNumberFormat="1" applyFont="1" applyAlignment="1">
      <alignment horizontal="right" vertical="center" wrapText="1" indent="1"/>
    </xf>
    <xf numFmtId="9" fontId="78" fillId="0" borderId="0" xfId="0" applyNumberFormat="1" applyFont="1" applyBorder="1" applyAlignment="1">
      <alignment horizontal="right" vertical="center" wrapText="1"/>
    </xf>
    <xf numFmtId="0" fontId="71" fillId="0" borderId="33" xfId="0" applyFont="1" applyBorder="1" applyAlignment="1">
      <alignment vertical="center" wrapText="1"/>
    </xf>
    <xf numFmtId="9" fontId="71" fillId="0" borderId="36" xfId="0" applyNumberFormat="1" applyFont="1" applyBorder="1" applyAlignment="1">
      <alignment horizontal="right" vertical="center" wrapText="1" indent="1"/>
    </xf>
    <xf numFmtId="0" fontId="58" fillId="0" borderId="0" xfId="0" applyFont="1" applyBorder="1"/>
    <xf numFmtId="0" fontId="75" fillId="7" borderId="33" xfId="0" applyFont="1" applyFill="1" applyBorder="1" applyAlignment="1">
      <alignment vertical="center" wrapText="1"/>
    </xf>
    <xf numFmtId="3" fontId="75" fillId="7" borderId="0" xfId="0" applyNumberFormat="1" applyFont="1" applyFill="1" applyAlignment="1">
      <alignment horizontal="right" vertical="center"/>
    </xf>
    <xf numFmtId="0" fontId="71" fillId="7" borderId="33" xfId="0" applyFont="1" applyFill="1" applyBorder="1" applyAlignment="1">
      <alignment vertical="center" wrapText="1"/>
    </xf>
    <xf numFmtId="9" fontId="78" fillId="7" borderId="0" xfId="0" applyNumberFormat="1" applyFont="1" applyFill="1" applyBorder="1" applyAlignment="1">
      <alignment horizontal="right" vertical="center" wrapText="1"/>
    </xf>
    <xf numFmtId="9" fontId="71" fillId="7" borderId="0" xfId="0" applyNumberFormat="1" applyFont="1" applyFill="1" applyAlignment="1">
      <alignment horizontal="right" vertical="center" wrapText="1" indent="1"/>
    </xf>
    <xf numFmtId="9" fontId="71" fillId="7" borderId="36" xfId="0" applyNumberFormat="1" applyFont="1" applyFill="1" applyBorder="1" applyAlignment="1">
      <alignment horizontal="right" vertical="center" wrapText="1" indent="1"/>
    </xf>
    <xf numFmtId="0" fontId="70" fillId="7" borderId="33" xfId="0" applyFont="1" applyFill="1" applyBorder="1" applyAlignment="1">
      <alignment vertical="center" wrapText="1"/>
    </xf>
    <xf numFmtId="3" fontId="70" fillId="7" borderId="0" xfId="0" applyNumberFormat="1" applyFont="1" applyFill="1" applyAlignment="1">
      <alignment horizontal="right" vertical="center"/>
    </xf>
    <xf numFmtId="0" fontId="71" fillId="7" borderId="0" xfId="0" applyFont="1" applyFill="1" applyAlignment="1">
      <alignment horizontal="right" vertical="center" indent="1"/>
    </xf>
    <xf numFmtId="0" fontId="71" fillId="7" borderId="29" xfId="0" applyFont="1" applyFill="1" applyBorder="1" applyAlignment="1">
      <alignment horizontal="left" vertical="center" indent="3"/>
    </xf>
    <xf numFmtId="0" fontId="71" fillId="7" borderId="36" xfId="0" applyFont="1" applyFill="1" applyBorder="1" applyAlignment="1">
      <alignment horizontal="left" vertical="center" indent="3"/>
    </xf>
    <xf numFmtId="0" fontId="70" fillId="7" borderId="0" xfId="0" applyFont="1" applyFill="1" applyAlignment="1">
      <alignment horizontal="right" vertical="center"/>
    </xf>
    <xf numFmtId="0" fontId="71" fillId="7" borderId="29" xfId="0" applyFont="1" applyFill="1" applyBorder="1" applyAlignment="1">
      <alignment horizontal="right" vertical="center"/>
    </xf>
    <xf numFmtId="0" fontId="71" fillId="7" borderId="0" xfId="0" applyFont="1" applyFill="1" applyAlignment="1">
      <alignment horizontal="right" vertical="center" indent="2"/>
    </xf>
    <xf numFmtId="0" fontId="75" fillId="7" borderId="33" xfId="0" applyFont="1" applyFill="1" applyBorder="1" applyAlignment="1">
      <alignment horizontal="left" vertical="center" wrapText="1" indent="3"/>
    </xf>
    <xf numFmtId="0" fontId="70" fillId="7" borderId="0" xfId="0" applyFont="1" applyFill="1" applyAlignment="1">
      <alignment horizontal="right" vertical="center" wrapText="1"/>
    </xf>
    <xf numFmtId="0" fontId="71" fillId="7" borderId="34" xfId="0" applyFont="1" applyFill="1" applyBorder="1" applyAlignment="1">
      <alignment vertical="center"/>
    </xf>
    <xf numFmtId="0" fontId="71" fillId="7" borderId="10" xfId="0" applyFont="1" applyFill="1" applyBorder="1" applyAlignment="1">
      <alignment horizontal="right" vertical="center"/>
    </xf>
    <xf numFmtId="3" fontId="71" fillId="7" borderId="10" xfId="0" applyNumberFormat="1" applyFont="1" applyFill="1" applyBorder="1" applyAlignment="1">
      <alignment horizontal="right" vertical="center"/>
    </xf>
    <xf numFmtId="0" fontId="71" fillId="7" borderId="10" xfId="0" applyFont="1" applyFill="1" applyBorder="1" applyAlignment="1">
      <alignment horizontal="right" vertical="center" indent="2"/>
    </xf>
    <xf numFmtId="0" fontId="71" fillId="7" borderId="30" xfId="0" applyFont="1" applyFill="1" applyBorder="1" applyAlignment="1">
      <alignment horizontal="right" vertical="center"/>
    </xf>
    <xf numFmtId="3" fontId="19" fillId="7" borderId="0" xfId="0" applyNumberFormat="1" applyFont="1" applyFill="1" applyBorder="1" applyAlignment="1">
      <alignment vertical="center"/>
    </xf>
    <xf numFmtId="3" fontId="17" fillId="7" borderId="0" xfId="0" applyNumberFormat="1" applyFont="1" applyFill="1" applyBorder="1" applyAlignment="1">
      <alignment vertical="center"/>
    </xf>
    <xf numFmtId="3" fontId="17" fillId="7" borderId="0" xfId="0" applyNumberFormat="1" applyFont="1" applyFill="1" applyBorder="1" applyAlignment="1">
      <alignment vertical="center" wrapText="1"/>
    </xf>
    <xf numFmtId="0" fontId="17" fillId="7" borderId="0" xfId="0" applyFont="1" applyFill="1" applyBorder="1" applyAlignment="1">
      <alignment vertical="center"/>
    </xf>
    <xf numFmtId="0" fontId="17" fillId="7" borderId="0" xfId="0" applyFont="1" applyFill="1" applyBorder="1" applyAlignment="1">
      <alignment vertical="center" wrapText="1"/>
    </xf>
    <xf numFmtId="3" fontId="18" fillId="7" borderId="0" xfId="0" applyNumberFormat="1" applyFont="1" applyFill="1" applyBorder="1" applyAlignment="1">
      <alignment horizontal="right" vertical="center"/>
    </xf>
    <xf numFmtId="0" fontId="18" fillId="7" borderId="0" xfId="0" applyFont="1" applyFill="1" applyBorder="1" applyAlignment="1">
      <alignment horizontal="right" vertical="center"/>
    </xf>
    <xf numFmtId="3" fontId="16" fillId="7" borderId="0" xfId="0" applyNumberFormat="1" applyFont="1" applyFill="1" applyBorder="1" applyAlignment="1">
      <alignment horizontal="right" vertical="center"/>
    </xf>
    <xf numFmtId="3" fontId="72" fillId="7" borderId="21" xfId="0" applyNumberFormat="1" applyFont="1" applyFill="1" applyBorder="1" applyAlignment="1">
      <alignment horizontal="right" vertical="center"/>
    </xf>
    <xf numFmtId="166" fontId="71" fillId="7" borderId="29" xfId="0" applyNumberFormat="1" applyFont="1" applyFill="1" applyBorder="1" applyAlignment="1">
      <alignment horizontal="left" vertical="center" indent="3"/>
    </xf>
    <xf numFmtId="166" fontId="71" fillId="3" borderId="29" xfId="0" applyNumberFormat="1" applyFont="1" applyFill="1" applyBorder="1" applyAlignment="1">
      <alignment horizontal="left" vertical="center" indent="3"/>
    </xf>
    <xf numFmtId="0" fontId="80" fillId="0" borderId="0" xfId="0" applyFont="1" applyFill="1" applyBorder="1"/>
    <xf numFmtId="0" fontId="79" fillId="0" borderId="0" xfId="0" applyFont="1" applyAlignment="1">
      <alignment vertical="center"/>
    </xf>
    <xf numFmtId="0" fontId="70" fillId="5" borderId="0" xfId="0" applyFont="1" applyFill="1" applyBorder="1" applyAlignment="1">
      <alignment horizontal="center" vertical="center"/>
    </xf>
    <xf numFmtId="3" fontId="72" fillId="2" borderId="0" xfId="0" applyNumberFormat="1" applyFont="1" applyFill="1" applyBorder="1"/>
    <xf numFmtId="3" fontId="72" fillId="2" borderId="0" xfId="0" applyNumberFormat="1" applyFont="1" applyFill="1" applyBorder="1" applyAlignment="1">
      <alignment horizontal="right" vertical="center"/>
    </xf>
    <xf numFmtId="3" fontId="72" fillId="2" borderId="0" xfId="0" applyNumberFormat="1" applyFont="1" applyFill="1" applyBorder="1" applyAlignment="1">
      <alignment horizontal="right"/>
    </xf>
    <xf numFmtId="3" fontId="70" fillId="5" borderId="0" xfId="0" applyNumberFormat="1" applyFont="1" applyFill="1" applyBorder="1"/>
    <xf numFmtId="3" fontId="70" fillId="5" borderId="0" xfId="0" applyNumberFormat="1" applyFont="1" applyFill="1" applyBorder="1" applyAlignment="1">
      <alignment horizontal="right"/>
    </xf>
    <xf numFmtId="3" fontId="70" fillId="2" borderId="0" xfId="0" applyNumberFormat="1" applyFont="1" applyFill="1" applyBorder="1"/>
    <xf numFmtId="3" fontId="70" fillId="2" borderId="0" xfId="0" applyNumberFormat="1" applyFont="1" applyFill="1" applyBorder="1" applyAlignment="1">
      <alignment horizontal="right"/>
    </xf>
    <xf numFmtId="49" fontId="71" fillId="5" borderId="0" xfId="0" applyNumberFormat="1" applyFont="1" applyFill="1" applyBorder="1" applyAlignment="1">
      <alignment horizontal="right"/>
    </xf>
    <xf numFmtId="49" fontId="71" fillId="2" borderId="0" xfId="0" applyNumberFormat="1" applyFont="1" applyFill="1" applyBorder="1" applyAlignment="1">
      <alignment horizontal="right"/>
    </xf>
    <xf numFmtId="3" fontId="71" fillId="5" borderId="0" xfId="0" applyNumberFormat="1" applyFont="1" applyFill="1" applyBorder="1"/>
    <xf numFmtId="3" fontId="71" fillId="5" borderId="0" xfId="0" applyNumberFormat="1" applyFont="1" applyFill="1" applyBorder="1" applyAlignment="1">
      <alignment horizontal="right"/>
    </xf>
    <xf numFmtId="3" fontId="69" fillId="2" borderId="0" xfId="0" applyNumberFormat="1" applyFont="1" applyFill="1" applyBorder="1"/>
    <xf numFmtId="3" fontId="69" fillId="2" borderId="0" xfId="0" applyNumberFormat="1" applyFont="1" applyFill="1" applyBorder="1" applyAlignment="1">
      <alignment horizontal="right" vertical="center"/>
    </xf>
    <xf numFmtId="3" fontId="69" fillId="2" borderId="0" xfId="0" applyNumberFormat="1" applyFont="1" applyFill="1" applyBorder="1" applyAlignment="1">
      <alignment horizontal="right"/>
    </xf>
    <xf numFmtId="49" fontId="69" fillId="2" borderId="0" xfId="0" applyNumberFormat="1" applyFont="1" applyFill="1" applyBorder="1" applyAlignment="1">
      <alignment horizontal="right"/>
    </xf>
    <xf numFmtId="3" fontId="71" fillId="2" borderId="0" xfId="0" applyNumberFormat="1" applyFont="1" applyFill="1" applyBorder="1" applyAlignment="1">
      <alignment horizontal="right"/>
    </xf>
    <xf numFmtId="3" fontId="72" fillId="5" borderId="0" xfId="0" applyNumberFormat="1" applyFont="1" applyFill="1" applyBorder="1"/>
    <xf numFmtId="3" fontId="72" fillId="5" borderId="0" xfId="0" applyNumberFormat="1" applyFont="1" applyFill="1" applyBorder="1" applyAlignment="1">
      <alignment horizontal="right" vertical="center"/>
    </xf>
    <xf numFmtId="3" fontId="72" fillId="5" borderId="0" xfId="0" applyNumberFormat="1" applyFont="1" applyFill="1" applyBorder="1" applyAlignment="1">
      <alignment horizontal="right"/>
    </xf>
    <xf numFmtId="3" fontId="71" fillId="2" borderId="0" xfId="0" applyNumberFormat="1" applyFont="1" applyFill="1" applyBorder="1"/>
    <xf numFmtId="49" fontId="69" fillId="5" borderId="0" xfId="0" applyNumberFormat="1" applyFont="1" applyFill="1" applyBorder="1" applyAlignment="1">
      <alignment horizontal="right"/>
    </xf>
    <xf numFmtId="3" fontId="71" fillId="2" borderId="2" xfId="0" applyNumberFormat="1" applyFont="1" applyFill="1" applyBorder="1"/>
    <xf numFmtId="3" fontId="71" fillId="2" borderId="2" xfId="0" applyNumberFormat="1" applyFont="1" applyFill="1" applyBorder="1" applyAlignment="1">
      <alignment horizontal="right"/>
    </xf>
    <xf numFmtId="3" fontId="71" fillId="5" borderId="1" xfId="0" applyNumberFormat="1" applyFont="1" applyFill="1" applyBorder="1"/>
    <xf numFmtId="3" fontId="71" fillId="5" borderId="1" xfId="0" applyNumberFormat="1" applyFont="1" applyFill="1" applyBorder="1" applyAlignment="1">
      <alignment horizontal="right"/>
    </xf>
    <xf numFmtId="3" fontId="81" fillId="0" borderId="7" xfId="0" applyNumberFormat="1" applyFont="1" applyFill="1" applyBorder="1"/>
    <xf numFmtId="3" fontId="7" fillId="0" borderId="0" xfId="0" applyNumberFormat="1" applyFont="1" applyFill="1" applyBorder="1"/>
    <xf numFmtId="3" fontId="7" fillId="0" borderId="6" xfId="0" applyNumberFormat="1" applyFont="1" applyFill="1" applyBorder="1"/>
    <xf numFmtId="3" fontId="3" fillId="0" borderId="0" xfId="0" applyNumberFormat="1" applyFont="1" applyFill="1" applyBorder="1"/>
    <xf numFmtId="3" fontId="7" fillId="0" borderId="0" xfId="0" applyNumberFormat="1" applyFont="1" applyFill="1" applyBorder="1" applyAlignment="1">
      <alignment horizontal="right"/>
    </xf>
    <xf numFmtId="0" fontId="80" fillId="0" borderId="0" xfId="0" applyFont="1" applyFill="1"/>
    <xf numFmtId="0" fontId="3" fillId="0" borderId="0" xfId="0" applyFont="1" applyFill="1" applyBorder="1" applyAlignment="1">
      <alignment horizontal="left" vertical="top" wrapText="1"/>
    </xf>
    <xf numFmtId="3" fontId="7" fillId="7" borderId="0" xfId="0" applyNumberFormat="1" applyFont="1" applyFill="1" applyBorder="1"/>
    <xf numFmtId="3" fontId="7" fillId="7" borderId="0" xfId="0" applyNumberFormat="1" applyFont="1" applyFill="1" applyBorder="1" applyAlignment="1">
      <alignment horizontal="right"/>
    </xf>
    <xf numFmtId="0" fontId="70" fillId="5" borderId="40" xfId="0" applyFont="1" applyFill="1" applyBorder="1" applyAlignment="1">
      <alignment vertical="center" wrapText="1"/>
    </xf>
    <xf numFmtId="0" fontId="70" fillId="5" borderId="36" xfId="0" applyFont="1" applyFill="1" applyBorder="1" applyAlignment="1">
      <alignment horizontal="right" vertical="center"/>
    </xf>
    <xf numFmtId="0" fontId="70" fillId="2" borderId="40" xfId="0" applyFont="1" applyFill="1" applyBorder="1" applyAlignment="1">
      <alignment horizontal="left" vertical="center" wrapText="1"/>
    </xf>
    <xf numFmtId="0" fontId="70" fillId="2" borderId="0" xfId="0" applyFont="1" applyFill="1" applyBorder="1" applyAlignment="1">
      <alignment horizontal="center" vertical="center"/>
    </xf>
    <xf numFmtId="0" fontId="70" fillId="2" borderId="36" xfId="0" applyFont="1" applyFill="1" applyBorder="1" applyAlignment="1">
      <alignment horizontal="right" vertical="center"/>
    </xf>
    <xf numFmtId="0" fontId="72" fillId="2" borderId="40" xfId="0" applyFont="1" applyFill="1" applyBorder="1" applyAlignment="1">
      <alignment wrapText="1"/>
    </xf>
    <xf numFmtId="3" fontId="72" fillId="2" borderId="36" xfId="0" applyNumberFormat="1" applyFont="1" applyFill="1" applyBorder="1" applyAlignment="1">
      <alignment horizontal="right"/>
    </xf>
    <xf numFmtId="0" fontId="70" fillId="5" borderId="40" xfId="0" applyFont="1" applyFill="1" applyBorder="1" applyAlignment="1">
      <alignment wrapText="1"/>
    </xf>
    <xf numFmtId="3" fontId="70" fillId="5" borderId="36" xfId="0" applyNumberFormat="1" applyFont="1" applyFill="1" applyBorder="1" applyAlignment="1">
      <alignment horizontal="right"/>
    </xf>
    <xf numFmtId="0" fontId="70" fillId="2" borderId="40" xfId="0" applyFont="1" applyFill="1" applyBorder="1" applyAlignment="1">
      <alignment wrapText="1"/>
    </xf>
    <xf numFmtId="3" fontId="70" fillId="2" borderId="36" xfId="0" applyNumberFormat="1" applyFont="1" applyFill="1" applyBorder="1" applyAlignment="1">
      <alignment horizontal="right"/>
    </xf>
    <xf numFmtId="0" fontId="71" fillId="5" borderId="40" xfId="0" applyFont="1" applyFill="1" applyBorder="1" applyAlignment="1">
      <alignment wrapText="1"/>
    </xf>
    <xf numFmtId="3" fontId="71" fillId="5" borderId="36" xfId="0" applyNumberFormat="1" applyFont="1" applyFill="1" applyBorder="1" applyAlignment="1">
      <alignment horizontal="right"/>
    </xf>
    <xf numFmtId="0" fontId="69" fillId="2" borderId="40" xfId="0" applyFont="1" applyFill="1" applyBorder="1" applyAlignment="1">
      <alignment wrapText="1"/>
    </xf>
    <xf numFmtId="3" fontId="69" fillId="2" borderId="36" xfId="0" applyNumberFormat="1" applyFont="1" applyFill="1" applyBorder="1" applyAlignment="1">
      <alignment horizontal="right"/>
    </xf>
    <xf numFmtId="0" fontId="71" fillId="2" borderId="40" xfId="0" applyFont="1" applyFill="1" applyBorder="1" applyAlignment="1">
      <alignment wrapText="1"/>
    </xf>
    <xf numFmtId="3" fontId="71" fillId="2" borderId="36" xfId="0" applyNumberFormat="1" applyFont="1" applyFill="1" applyBorder="1" applyAlignment="1">
      <alignment horizontal="right"/>
    </xf>
    <xf numFmtId="0" fontId="72" fillId="5" borderId="40" xfId="0" applyFont="1" applyFill="1" applyBorder="1" applyAlignment="1">
      <alignment wrapText="1"/>
    </xf>
    <xf numFmtId="3" fontId="72" fillId="5" borderId="36" xfId="0" applyNumberFormat="1" applyFont="1" applyFill="1" applyBorder="1" applyAlignment="1">
      <alignment horizontal="right"/>
    </xf>
    <xf numFmtId="0" fontId="71" fillId="5" borderId="44" xfId="0" applyFont="1" applyFill="1" applyBorder="1" applyAlignment="1">
      <alignment wrapText="1"/>
    </xf>
    <xf numFmtId="3" fontId="71" fillId="5" borderId="45" xfId="0" applyNumberFormat="1" applyFont="1" applyFill="1" applyBorder="1" applyAlignment="1">
      <alignment horizontal="right"/>
    </xf>
    <xf numFmtId="0" fontId="71" fillId="2" borderId="46" xfId="0" applyFont="1" applyFill="1" applyBorder="1" applyAlignment="1">
      <alignment wrapText="1"/>
    </xf>
    <xf numFmtId="3" fontId="71" fillId="2" borderId="47" xfId="0" applyNumberFormat="1" applyFont="1" applyFill="1" applyBorder="1" applyAlignment="1">
      <alignment horizontal="right"/>
    </xf>
    <xf numFmtId="0" fontId="81" fillId="0" borderId="49" xfId="0" applyFont="1" applyFill="1" applyBorder="1" applyAlignment="1">
      <alignment wrapText="1"/>
    </xf>
    <xf numFmtId="3" fontId="81" fillId="0" borderId="50" xfId="0" applyNumberFormat="1" applyFont="1" applyFill="1" applyBorder="1"/>
    <xf numFmtId="0" fontId="7" fillId="0" borderId="40" xfId="0" applyFont="1" applyFill="1" applyBorder="1" applyAlignment="1">
      <alignment wrapText="1"/>
    </xf>
    <xf numFmtId="3" fontId="7" fillId="0" borderId="36" xfId="0" applyNumberFormat="1" applyFont="1" applyFill="1" applyBorder="1"/>
    <xf numFmtId="0" fontId="7" fillId="0" borderId="51" xfId="0" applyFont="1" applyFill="1" applyBorder="1" applyAlignment="1">
      <alignment wrapText="1"/>
    </xf>
    <xf numFmtId="3" fontId="7" fillId="0" borderId="48" xfId="0" applyNumberFormat="1" applyFont="1" applyFill="1" applyBorder="1"/>
    <xf numFmtId="0" fontId="7" fillId="0" borderId="40" xfId="0" applyFont="1" applyFill="1" applyBorder="1"/>
    <xf numFmtId="3" fontId="7" fillId="0" borderId="40" xfId="0" applyNumberFormat="1" applyFont="1" applyFill="1" applyBorder="1" applyAlignment="1">
      <alignment horizontal="left" vertical="center"/>
    </xf>
    <xf numFmtId="164" fontId="7" fillId="0" borderId="36" xfId="0" applyNumberFormat="1" applyFont="1" applyFill="1" applyBorder="1"/>
    <xf numFmtId="3" fontId="7" fillId="7" borderId="40" xfId="0" applyNumberFormat="1" applyFont="1" applyFill="1" applyBorder="1" applyAlignment="1">
      <alignment horizontal="left" vertical="center"/>
    </xf>
    <xf numFmtId="164" fontId="7" fillId="7" borderId="36" xfId="0" applyNumberFormat="1" applyFont="1" applyFill="1" applyBorder="1"/>
    <xf numFmtId="0" fontId="7" fillId="0" borderId="40" xfId="0" applyFont="1" applyFill="1" applyBorder="1" applyAlignment="1">
      <alignment horizontal="left" vertical="center"/>
    </xf>
    <xf numFmtId="3" fontId="7" fillId="7" borderId="40" xfId="0" applyNumberFormat="1" applyFont="1" applyFill="1" applyBorder="1" applyAlignment="1">
      <alignment horizontal="left" vertical="center" wrapText="1"/>
    </xf>
    <xf numFmtId="0" fontId="7" fillId="7" borderId="40" xfId="0" applyFont="1" applyFill="1" applyBorder="1" applyAlignment="1">
      <alignment horizontal="left" vertical="center"/>
    </xf>
    <xf numFmtId="3" fontId="7" fillId="0" borderId="40" xfId="0" applyNumberFormat="1" applyFont="1" applyFill="1" applyBorder="1" applyAlignment="1">
      <alignment horizontal="left" vertical="center" wrapText="1"/>
    </xf>
    <xf numFmtId="3" fontId="7" fillId="0" borderId="39" xfId="0" applyNumberFormat="1" applyFont="1" applyFill="1" applyBorder="1" applyAlignment="1">
      <alignment horizontal="left" vertical="center" wrapText="1"/>
    </xf>
    <xf numFmtId="3" fontId="7" fillId="0" borderId="10" xfId="0" applyNumberFormat="1" applyFont="1" applyFill="1" applyBorder="1"/>
    <xf numFmtId="3" fontId="7" fillId="0" borderId="10" xfId="0" applyNumberFormat="1" applyFont="1" applyFill="1" applyBorder="1" applyAlignment="1">
      <alignment horizontal="right"/>
    </xf>
    <xf numFmtId="164" fontId="7" fillId="0" borderId="21" xfId="0" applyNumberFormat="1" applyFont="1" applyFill="1" applyBorder="1"/>
    <xf numFmtId="164" fontId="7" fillId="0" borderId="36" xfId="0" applyNumberFormat="1" applyFont="1" applyFill="1" applyBorder="1" applyAlignment="1">
      <alignment horizontal="right"/>
    </xf>
    <xf numFmtId="3" fontId="81" fillId="0" borderId="39" xfId="0" applyNumberFormat="1" applyFont="1" applyFill="1" applyBorder="1" applyAlignment="1">
      <alignment horizontal="left" vertical="center" wrapText="1"/>
    </xf>
    <xf numFmtId="3" fontId="81" fillId="0" borderId="10" xfId="0" applyNumberFormat="1" applyFont="1" applyFill="1" applyBorder="1"/>
    <xf numFmtId="3" fontId="81" fillId="0" borderId="10" xfId="0" applyNumberFormat="1" applyFont="1" applyFill="1" applyBorder="1" applyAlignment="1">
      <alignment horizontal="right"/>
    </xf>
    <xf numFmtId="164" fontId="81" fillId="0" borderId="21" xfId="0" applyNumberFormat="1" applyFont="1" applyFill="1" applyBorder="1"/>
    <xf numFmtId="3" fontId="7" fillId="7" borderId="39" xfId="0" applyNumberFormat="1" applyFont="1" applyFill="1" applyBorder="1" applyAlignment="1">
      <alignment horizontal="left" vertical="center" wrapText="1"/>
    </xf>
    <xf numFmtId="3" fontId="7" fillId="7" borderId="10" xfId="0" applyNumberFormat="1" applyFont="1" applyFill="1" applyBorder="1"/>
    <xf numFmtId="3" fontId="7" fillId="7" borderId="10" xfId="0" applyNumberFormat="1" applyFont="1" applyFill="1" applyBorder="1" applyAlignment="1">
      <alignment horizontal="right"/>
    </xf>
    <xf numFmtId="164" fontId="7" fillId="7" borderId="21" xfId="0" applyNumberFormat="1" applyFont="1" applyFill="1" applyBorder="1"/>
    <xf numFmtId="0" fontId="31" fillId="0" borderId="0" xfId="0" applyFont="1" applyAlignment="1">
      <alignment vertical="center" wrapText="1"/>
    </xf>
    <xf numFmtId="0" fontId="45" fillId="0" borderId="0" xfId="0" applyFont="1" applyBorder="1" applyAlignment="1">
      <alignment vertical="center"/>
    </xf>
    <xf numFmtId="0" fontId="66" fillId="0" borderId="0" xfId="0" applyFont="1" applyFill="1" applyAlignment="1">
      <alignment vertical="center"/>
    </xf>
    <xf numFmtId="0" fontId="83" fillId="0" borderId="0" xfId="0" applyFont="1" applyAlignment="1">
      <alignment vertical="center"/>
    </xf>
    <xf numFmtId="0" fontId="72" fillId="5" borderId="0" xfId="0" applyFont="1" applyFill="1" applyBorder="1" applyAlignment="1">
      <alignment horizontal="center" vertical="center" wrapText="1"/>
    </xf>
    <xf numFmtId="0" fontId="72" fillId="5" borderId="38" xfId="0" applyFont="1" applyFill="1" applyBorder="1" applyAlignment="1">
      <alignment horizontal="center" vertical="center" wrapText="1"/>
    </xf>
    <xf numFmtId="0" fontId="72" fillId="5" borderId="40" xfId="0" applyFont="1" applyFill="1" applyBorder="1" applyAlignment="1">
      <alignment horizontal="center" vertical="center" wrapText="1"/>
    </xf>
    <xf numFmtId="0" fontId="81" fillId="5" borderId="11" xfId="0" applyFont="1" applyFill="1" applyBorder="1" applyAlignment="1">
      <alignment horizontal="center" vertical="center" wrapText="1"/>
    </xf>
    <xf numFmtId="0" fontId="81" fillId="5" borderId="37" xfId="0" applyFont="1" applyFill="1" applyBorder="1" applyAlignment="1">
      <alignment horizontal="center" vertical="center" wrapText="1"/>
    </xf>
    <xf numFmtId="0" fontId="31" fillId="0" borderId="0" xfId="0" applyFont="1" applyAlignment="1">
      <alignment vertical="top" wrapText="1"/>
    </xf>
    <xf numFmtId="0" fontId="31" fillId="0" borderId="0" xfId="0" applyFont="1" applyAlignment="1">
      <alignment vertical="center" wrapText="1"/>
    </xf>
    <xf numFmtId="0" fontId="81" fillId="0" borderId="40" xfId="0" applyFont="1" applyFill="1" applyBorder="1" applyAlignment="1">
      <alignment horizontal="left" wrapText="1"/>
    </xf>
    <xf numFmtId="0" fontId="81" fillId="0" borderId="40" xfId="0" applyFont="1" applyFill="1" applyBorder="1" applyAlignment="1">
      <alignment wrapText="1"/>
    </xf>
    <xf numFmtId="3" fontId="81" fillId="0" borderId="0" xfId="0" applyNumberFormat="1" applyFont="1" applyFill="1" applyBorder="1"/>
    <xf numFmtId="3" fontId="81" fillId="0" borderId="36" xfId="0" applyNumberFormat="1" applyFont="1" applyFill="1" applyBorder="1"/>
    <xf numFmtId="0" fontId="7" fillId="0" borderId="49" xfId="0" applyFont="1" applyFill="1" applyBorder="1" applyAlignment="1">
      <alignment wrapText="1"/>
    </xf>
    <xf numFmtId="3" fontId="7" fillId="0" borderId="7" xfId="0" applyNumberFormat="1" applyFont="1" applyFill="1" applyBorder="1"/>
    <xf numFmtId="3" fontId="7" fillId="0" borderId="50" xfId="0" applyNumberFormat="1" applyFont="1" applyFill="1" applyBorder="1"/>
    <xf numFmtId="0" fontId="7" fillId="0" borderId="44" xfId="0" applyFont="1" applyFill="1" applyBorder="1" applyAlignment="1">
      <alignment wrapText="1"/>
    </xf>
    <xf numFmtId="3" fontId="7" fillId="0" borderId="1" xfId="0" applyNumberFormat="1" applyFont="1" applyFill="1" applyBorder="1"/>
    <xf numFmtId="3" fontId="7" fillId="0" borderId="45" xfId="0" applyNumberFormat="1" applyFont="1" applyFill="1" applyBorder="1"/>
    <xf numFmtId="0" fontId="81" fillId="0" borderId="40" xfId="0" applyFont="1" applyFill="1" applyBorder="1" applyAlignment="1">
      <alignment horizontal="left" vertical="center" wrapText="1"/>
    </xf>
    <xf numFmtId="0" fontId="7" fillId="0" borderId="39" xfId="0" applyFont="1" applyFill="1" applyBorder="1" applyAlignment="1">
      <alignment wrapText="1"/>
    </xf>
    <xf numFmtId="3" fontId="7" fillId="0" borderId="21" xfId="0" applyNumberFormat="1" applyFont="1" applyFill="1" applyBorder="1"/>
    <xf numFmtId="0" fontId="81" fillId="7" borderId="49" xfId="0" applyFont="1" applyFill="1" applyBorder="1" applyAlignment="1">
      <alignment wrapText="1"/>
    </xf>
    <xf numFmtId="3" fontId="81" fillId="7" borderId="7" xfId="0" applyNumberFormat="1" applyFont="1" applyFill="1" applyBorder="1"/>
    <xf numFmtId="3" fontId="81" fillId="7" borderId="50" xfId="0" applyNumberFormat="1" applyFont="1" applyFill="1" applyBorder="1"/>
    <xf numFmtId="0" fontId="7" fillId="7" borderId="40" xfId="0" applyFont="1" applyFill="1" applyBorder="1" applyAlignment="1">
      <alignment wrapText="1"/>
    </xf>
    <xf numFmtId="3" fontId="7" fillId="7" borderId="36" xfId="0" applyNumberFormat="1" applyFont="1" applyFill="1" applyBorder="1"/>
    <xf numFmtId="0" fontId="7" fillId="7" borderId="51" xfId="0" applyFont="1" applyFill="1" applyBorder="1" applyAlignment="1">
      <alignment wrapText="1"/>
    </xf>
    <xf numFmtId="3" fontId="7" fillId="7" borderId="6" xfId="0" applyNumberFormat="1" applyFont="1" applyFill="1" applyBorder="1"/>
    <xf numFmtId="3" fontId="7" fillId="7" borderId="48" xfId="0" applyNumberFormat="1" applyFont="1" applyFill="1" applyBorder="1"/>
    <xf numFmtId="0" fontId="81" fillId="7" borderId="40" xfId="0" applyFont="1" applyFill="1" applyBorder="1" applyAlignment="1">
      <alignment horizontal="left" vertical="top" wrapText="1"/>
    </xf>
    <xf numFmtId="3" fontId="81" fillId="7" borderId="0" xfId="0" applyNumberFormat="1" applyFont="1" applyFill="1" applyBorder="1" applyAlignment="1">
      <alignment vertical="center"/>
    </xf>
    <xf numFmtId="3" fontId="81" fillId="7" borderId="36" xfId="0" applyNumberFormat="1" applyFont="1" applyFill="1" applyBorder="1" applyAlignment="1">
      <alignment vertical="center"/>
    </xf>
    <xf numFmtId="0" fontId="7" fillId="7" borderId="40" xfId="0" applyFont="1" applyFill="1" applyBorder="1" applyAlignment="1">
      <alignment horizontal="left"/>
    </xf>
    <xf numFmtId="0" fontId="7" fillId="7" borderId="0" xfId="0" applyFont="1" applyFill="1" applyBorder="1" applyAlignment="1">
      <alignment horizontal="right"/>
    </xf>
    <xf numFmtId="3" fontId="7" fillId="7" borderId="36" xfId="0" applyNumberFormat="1" applyFont="1" applyFill="1" applyBorder="1" applyAlignment="1">
      <alignment horizontal="right"/>
    </xf>
    <xf numFmtId="0" fontId="81" fillId="7" borderId="40" xfId="0" applyFont="1" applyFill="1" applyBorder="1" applyAlignment="1">
      <alignment horizontal="left" wrapText="1"/>
    </xf>
    <xf numFmtId="3" fontId="81" fillId="7" borderId="0" xfId="0" applyNumberFormat="1" applyFont="1" applyFill="1" applyBorder="1"/>
    <xf numFmtId="3" fontId="81" fillId="7" borderId="36" xfId="0" applyNumberFormat="1" applyFont="1" applyFill="1" applyBorder="1"/>
    <xf numFmtId="0" fontId="7" fillId="7" borderId="40" xfId="0" applyFont="1" applyFill="1" applyBorder="1"/>
    <xf numFmtId="0" fontId="13" fillId="0" borderId="0" xfId="0" applyFont="1" applyBorder="1" applyAlignment="1">
      <alignment vertical="center" wrapText="1"/>
    </xf>
    <xf numFmtId="0" fontId="67" fillId="0" borderId="0" xfId="0" applyFont="1" applyBorder="1" applyAlignment="1">
      <alignment horizontal="right" vertical="center" wrapText="1"/>
    </xf>
    <xf numFmtId="0" fontId="18" fillId="7" borderId="40" xfId="0" applyFont="1" applyFill="1" applyBorder="1" applyAlignment="1">
      <alignment horizontal="left" wrapText="1"/>
    </xf>
    <xf numFmtId="3" fontId="17" fillId="7" borderId="36" xfId="0" applyNumberFormat="1" applyFont="1" applyFill="1" applyBorder="1" applyAlignment="1">
      <alignment vertical="center"/>
    </xf>
    <xf numFmtId="3" fontId="19" fillId="7" borderId="36" xfId="0" applyNumberFormat="1" applyFont="1" applyFill="1" applyBorder="1" applyAlignment="1">
      <alignment vertical="center"/>
    </xf>
    <xf numFmtId="0" fontId="18" fillId="7" borderId="40" xfId="0" applyFont="1" applyFill="1" applyBorder="1" applyAlignment="1">
      <alignment vertical="center" wrapText="1"/>
    </xf>
    <xf numFmtId="3" fontId="18" fillId="7" borderId="36" xfId="0" applyNumberFormat="1" applyFont="1" applyFill="1" applyBorder="1" applyAlignment="1">
      <alignment horizontal="right" vertical="center"/>
    </xf>
    <xf numFmtId="0" fontId="18" fillId="0" borderId="40" xfId="0" applyFont="1" applyBorder="1" applyAlignment="1">
      <alignment vertical="center" wrapText="1"/>
    </xf>
    <xf numFmtId="3" fontId="18" fillId="0" borderId="36" xfId="0" applyNumberFormat="1" applyFont="1" applyBorder="1" applyAlignment="1">
      <alignment horizontal="right" vertical="center"/>
    </xf>
    <xf numFmtId="0" fontId="16" fillId="7" borderId="40" xfId="0" applyFont="1" applyFill="1" applyBorder="1" applyAlignment="1">
      <alignment vertical="center" wrapText="1"/>
    </xf>
    <xf numFmtId="3" fontId="16" fillId="7" borderId="36" xfId="0" applyNumberFormat="1" applyFont="1" applyFill="1" applyBorder="1" applyAlignment="1">
      <alignment horizontal="right" vertical="center"/>
    </xf>
    <xf numFmtId="0" fontId="18" fillId="7" borderId="36" xfId="0" applyFont="1" applyFill="1" applyBorder="1" applyAlignment="1">
      <alignment horizontal="right" vertical="center"/>
    </xf>
    <xf numFmtId="0" fontId="41" fillId="0" borderId="40" xfId="4" applyFont="1" applyFill="1" applyBorder="1" applyAlignment="1">
      <alignment vertical="center" wrapText="1"/>
    </xf>
    <xf numFmtId="3" fontId="41" fillId="0" borderId="36" xfId="4" applyNumberFormat="1" applyFont="1" applyFill="1" applyBorder="1" applyAlignment="1">
      <alignment horizontal="right" vertical="center" wrapText="1"/>
    </xf>
    <xf numFmtId="0" fontId="41" fillId="3" borderId="40" xfId="4" applyFont="1" applyFill="1" applyBorder="1" applyAlignment="1">
      <alignment vertical="center" wrapText="1"/>
    </xf>
    <xf numFmtId="3" fontId="41" fillId="3" borderId="36" xfId="4" applyNumberFormat="1" applyFont="1" applyFill="1" applyBorder="1" applyAlignment="1">
      <alignment horizontal="right" vertical="center" wrapText="1"/>
    </xf>
    <xf numFmtId="0" fontId="41" fillId="3" borderId="36" xfId="4" applyFont="1" applyFill="1" applyBorder="1" applyAlignment="1">
      <alignment horizontal="right" vertical="center" wrapText="1"/>
    </xf>
    <xf numFmtId="0" fontId="40" fillId="3" borderId="39" xfId="4" applyFont="1" applyFill="1" applyBorder="1" applyAlignment="1">
      <alignment vertical="center" wrapText="1"/>
    </xf>
    <xf numFmtId="3" fontId="40" fillId="3" borderId="10" xfId="4" applyNumberFormat="1" applyFont="1" applyFill="1" applyBorder="1" applyAlignment="1">
      <alignment horizontal="right" vertical="center"/>
    </xf>
    <xf numFmtId="3" fontId="40" fillId="3" borderId="10" xfId="4" applyNumberFormat="1" applyFont="1" applyFill="1" applyBorder="1" applyAlignment="1">
      <alignment horizontal="right" vertical="center" wrapText="1"/>
    </xf>
    <xf numFmtId="0" fontId="41" fillId="3" borderId="21" xfId="4" applyFont="1" applyFill="1" applyBorder="1" applyAlignment="1">
      <alignment horizontal="right" vertical="center"/>
    </xf>
    <xf numFmtId="0" fontId="19" fillId="0" borderId="40" xfId="0" applyFont="1" applyBorder="1" applyAlignment="1">
      <alignment vertical="center" wrapText="1"/>
    </xf>
    <xf numFmtId="3" fontId="19" fillId="0" borderId="0" xfId="0" applyNumberFormat="1" applyFont="1" applyBorder="1" applyAlignment="1">
      <alignment horizontal="right" vertical="center" wrapText="1"/>
    </xf>
    <xf numFmtId="0" fontId="19" fillId="0" borderId="0" xfId="0" applyFont="1" applyBorder="1" applyAlignment="1">
      <alignment horizontal="right" vertical="center" wrapText="1"/>
    </xf>
    <xf numFmtId="3" fontId="16" fillId="0" borderId="0" xfId="0" applyNumberFormat="1" applyFont="1" applyBorder="1" applyAlignment="1">
      <alignment horizontal="right" vertical="center" wrapText="1"/>
    </xf>
    <xf numFmtId="3" fontId="19" fillId="0" borderId="36" xfId="0" applyNumberFormat="1" applyFont="1" applyBorder="1" applyAlignment="1">
      <alignment horizontal="right" vertical="center" wrapText="1"/>
    </xf>
    <xf numFmtId="0" fontId="17" fillId="0" borderId="0" xfId="0" applyFont="1" applyBorder="1" applyAlignment="1">
      <alignment horizontal="right" vertical="center"/>
    </xf>
    <xf numFmtId="0" fontId="20" fillId="0" borderId="40" xfId="0" applyFont="1" applyBorder="1" applyAlignment="1">
      <alignment vertical="center" wrapText="1"/>
    </xf>
    <xf numFmtId="0" fontId="18" fillId="0" borderId="39" xfId="0" applyFont="1" applyBorder="1" applyAlignment="1">
      <alignment vertical="center" wrapText="1"/>
    </xf>
    <xf numFmtId="3" fontId="17" fillId="0" borderId="10" xfId="0" applyNumberFormat="1" applyFont="1" applyBorder="1" applyAlignment="1">
      <alignment horizontal="right" vertical="center"/>
    </xf>
    <xf numFmtId="0" fontId="17" fillId="0" borderId="10" xfId="0" applyFont="1" applyBorder="1" applyAlignment="1">
      <alignment horizontal="right" vertical="center"/>
    </xf>
    <xf numFmtId="0" fontId="18" fillId="0" borderId="10" xfId="0" applyFont="1" applyBorder="1" applyAlignment="1">
      <alignment horizontal="right" vertical="center"/>
    </xf>
    <xf numFmtId="3" fontId="18" fillId="0" borderId="10" xfId="0" applyNumberFormat="1" applyFont="1" applyBorder="1" applyAlignment="1">
      <alignment horizontal="right" vertical="center"/>
    </xf>
    <xf numFmtId="3" fontId="18" fillId="0" borderId="21" xfId="0" applyNumberFormat="1" applyFont="1" applyBorder="1" applyAlignment="1">
      <alignment horizontal="right" vertical="center"/>
    </xf>
    <xf numFmtId="0" fontId="69" fillId="0" borderId="40" xfId="0" applyFont="1" applyBorder="1" applyAlignment="1">
      <alignment vertical="center" wrapText="1"/>
    </xf>
    <xf numFmtId="3" fontId="81" fillId="0" borderId="0" xfId="0" applyNumberFormat="1" applyFont="1" applyBorder="1" applyAlignment="1">
      <alignment horizontal="right" vertical="center" wrapText="1"/>
    </xf>
    <xf numFmtId="3" fontId="81" fillId="0" borderId="36" xfId="0" applyNumberFormat="1" applyFont="1" applyBorder="1" applyAlignment="1">
      <alignment horizontal="right" vertical="center" wrapText="1"/>
    </xf>
    <xf numFmtId="0" fontId="70" fillId="0" borderId="40" xfId="0" applyFont="1" applyBorder="1" applyAlignment="1">
      <alignment vertical="center" wrapText="1"/>
    </xf>
    <xf numFmtId="3" fontId="7" fillId="0" borderId="0" xfId="0" applyNumberFormat="1" applyFont="1" applyBorder="1" applyAlignment="1">
      <alignment horizontal="right" vertical="center"/>
    </xf>
    <xf numFmtId="3" fontId="7" fillId="0" borderId="36" xfId="0" applyNumberFormat="1" applyFont="1" applyBorder="1" applyAlignment="1">
      <alignment horizontal="right" vertical="center"/>
    </xf>
    <xf numFmtId="0" fontId="75" fillId="0" borderId="40" xfId="0" applyFont="1" applyBorder="1" applyAlignment="1">
      <alignment vertical="center" wrapText="1"/>
    </xf>
    <xf numFmtId="0" fontId="70" fillId="0" borderId="39" xfId="0" applyFont="1" applyBorder="1" applyAlignment="1">
      <alignment vertical="center" wrapText="1"/>
    </xf>
    <xf numFmtId="3" fontId="7" fillId="0" borderId="10" xfId="0" applyNumberFormat="1" applyFont="1" applyBorder="1" applyAlignment="1">
      <alignment horizontal="right" vertical="center"/>
    </xf>
    <xf numFmtId="3" fontId="7" fillId="0" borderId="21" xfId="0" applyNumberFormat="1" applyFont="1" applyBorder="1" applyAlignment="1">
      <alignment horizontal="right" vertical="center"/>
    </xf>
    <xf numFmtId="0" fontId="72" fillId="5" borderId="37" xfId="0" applyFont="1" applyFill="1" applyBorder="1" applyAlignment="1">
      <alignment horizontal="center" vertical="center" wrapText="1"/>
    </xf>
    <xf numFmtId="0" fontId="72" fillId="5" borderId="36" xfId="0" applyFont="1" applyFill="1" applyBorder="1" applyAlignment="1">
      <alignment horizontal="center" vertical="center" wrapText="1"/>
    </xf>
    <xf numFmtId="0" fontId="71" fillId="0" borderId="40" xfId="0" applyFont="1" applyBorder="1" applyAlignment="1">
      <alignment vertical="center" wrapText="1"/>
    </xf>
    <xf numFmtId="3" fontId="71" fillId="0" borderId="0" xfId="0" applyNumberFormat="1" applyFont="1" applyBorder="1" applyAlignment="1">
      <alignment horizontal="right" vertical="center" wrapText="1"/>
    </xf>
    <xf numFmtId="3" fontId="71" fillId="0" borderId="0" xfId="0" applyNumberFormat="1" applyFont="1" applyBorder="1" applyAlignment="1">
      <alignment horizontal="right" vertical="center"/>
    </xf>
    <xf numFmtId="3" fontId="71" fillId="0" borderId="36" xfId="0" applyNumberFormat="1" applyFont="1" applyBorder="1" applyAlignment="1">
      <alignment horizontal="right" vertical="center"/>
    </xf>
    <xf numFmtId="3" fontId="71" fillId="0" borderId="10" xfId="0" applyNumberFormat="1" applyFont="1" applyBorder="1" applyAlignment="1">
      <alignment horizontal="right" vertical="center"/>
    </xf>
    <xf numFmtId="3" fontId="71" fillId="0" borderId="21" xfId="0" applyNumberFormat="1" applyFont="1" applyBorder="1" applyAlignment="1">
      <alignment horizontal="right" vertical="center"/>
    </xf>
    <xf numFmtId="0" fontId="85" fillId="0" borderId="40" xfId="0" applyFont="1" applyBorder="1" applyAlignment="1">
      <alignment vertical="center" wrapText="1"/>
    </xf>
    <xf numFmtId="164" fontId="85" fillId="0" borderId="0" xfId="0" applyNumberFormat="1" applyFont="1" applyBorder="1" applyAlignment="1">
      <alignment horizontal="right" vertical="center" wrapText="1"/>
    </xf>
    <xf numFmtId="164" fontId="85" fillId="0" borderId="36" xfId="0" applyNumberFormat="1" applyFont="1" applyBorder="1" applyAlignment="1">
      <alignment horizontal="right" vertical="center" wrapText="1"/>
    </xf>
    <xf numFmtId="0" fontId="80" fillId="0" borderId="0" xfId="0" applyFont="1" applyFill="1" applyBorder="1" applyAlignment="1">
      <alignment wrapText="1"/>
    </xf>
    <xf numFmtId="0" fontId="86" fillId="0" borderId="0" xfId="0" applyFont="1" applyAlignment="1">
      <alignment vertical="center"/>
    </xf>
    <xf numFmtId="0" fontId="1" fillId="0" borderId="0" xfId="0" applyFont="1"/>
    <xf numFmtId="0" fontId="79" fillId="0" borderId="0" xfId="0" applyFont="1" applyAlignment="1">
      <alignment horizontal="right"/>
    </xf>
    <xf numFmtId="0" fontId="87" fillId="0" borderId="0" xfId="0" applyFont="1"/>
    <xf numFmtId="0" fontId="88" fillId="0" borderId="0" xfId="0" applyFont="1" applyAlignment="1">
      <alignment vertical="center"/>
    </xf>
    <xf numFmtId="3" fontId="71" fillId="5" borderId="8" xfId="0" applyNumberFormat="1" applyFont="1" applyFill="1" applyBorder="1" applyAlignment="1">
      <alignment horizontal="center" vertical="center" wrapText="1"/>
    </xf>
    <xf numFmtId="3" fontId="71" fillId="0" borderId="8" xfId="0" applyNumberFormat="1" applyFont="1" applyBorder="1" applyAlignment="1">
      <alignment horizontal="center" vertical="center" wrapText="1"/>
    </xf>
    <xf numFmtId="0" fontId="70" fillId="0" borderId="8" xfId="0" applyFont="1" applyBorder="1" applyAlignment="1">
      <alignment horizontal="center" vertical="center"/>
    </xf>
    <xf numFmtId="0" fontId="69" fillId="5" borderId="11" xfId="0" applyFont="1" applyFill="1" applyBorder="1" applyAlignment="1">
      <alignment horizontal="center" vertical="center" wrapText="1"/>
    </xf>
    <xf numFmtId="0" fontId="71" fillId="5" borderId="55" xfId="0" applyFont="1" applyFill="1" applyBorder="1" applyAlignment="1">
      <alignment horizontal="center" vertical="center" wrapText="1"/>
    </xf>
    <xf numFmtId="3" fontId="71" fillId="5" borderId="56" xfId="0" applyNumberFormat="1" applyFont="1" applyFill="1" applyBorder="1" applyAlignment="1">
      <alignment horizontal="center" vertical="center" wrapText="1"/>
    </xf>
    <xf numFmtId="0" fontId="71" fillId="0" borderId="55" xfId="0" applyFont="1" applyBorder="1" applyAlignment="1">
      <alignment horizontal="center" vertical="center" wrapText="1"/>
    </xf>
    <xf numFmtId="3" fontId="71" fillId="0" borderId="56" xfId="0" applyNumberFormat="1" applyFont="1" applyBorder="1" applyAlignment="1">
      <alignment horizontal="center" vertical="center" wrapText="1"/>
    </xf>
    <xf numFmtId="0" fontId="70" fillId="0" borderId="55" xfId="0" applyFont="1" applyBorder="1" applyAlignment="1">
      <alignment horizontal="center" vertical="center"/>
    </xf>
    <xf numFmtId="0" fontId="70" fillId="0" borderId="56" xfId="0" applyFont="1" applyBorder="1" applyAlignment="1">
      <alignment horizontal="center" vertical="center"/>
    </xf>
    <xf numFmtId="0" fontId="72" fillId="5" borderId="57" xfId="0" applyFont="1" applyFill="1" applyBorder="1" applyAlignment="1">
      <alignment horizontal="center" vertical="center"/>
    </xf>
    <xf numFmtId="0" fontId="72" fillId="5" borderId="58" xfId="0" applyFont="1" applyFill="1" applyBorder="1" applyAlignment="1">
      <alignment horizontal="center" vertical="center"/>
    </xf>
    <xf numFmtId="0" fontId="72" fillId="5" borderId="59" xfId="0" applyFont="1" applyFill="1" applyBorder="1" applyAlignment="1">
      <alignment horizontal="center" vertical="center"/>
    </xf>
    <xf numFmtId="0" fontId="69" fillId="0" borderId="40" xfId="0" applyFont="1" applyFill="1" applyBorder="1" applyAlignment="1">
      <alignment vertical="center" wrapText="1"/>
    </xf>
    <xf numFmtId="3" fontId="69" fillId="0" borderId="0" xfId="0" applyNumberFormat="1" applyFont="1" applyFill="1" applyBorder="1" applyAlignment="1">
      <alignment vertical="center" wrapText="1"/>
    </xf>
    <xf numFmtId="3" fontId="69" fillId="0" borderId="0" xfId="0" applyNumberFormat="1" applyFont="1" applyFill="1" applyBorder="1" applyAlignment="1">
      <alignment horizontal="right" vertical="center" wrapText="1"/>
    </xf>
    <xf numFmtId="9" fontId="69" fillId="0" borderId="36" xfId="0" applyNumberFormat="1" applyFont="1" applyFill="1" applyBorder="1" applyAlignment="1">
      <alignment horizontal="right" vertical="center" wrapText="1"/>
    </xf>
    <xf numFmtId="0" fontId="71" fillId="0" borderId="40" xfId="0" applyFont="1" applyFill="1" applyBorder="1" applyAlignment="1">
      <alignment vertical="center" wrapText="1"/>
    </xf>
    <xf numFmtId="3" fontId="71" fillId="0" borderId="0" xfId="0" applyNumberFormat="1" applyFont="1" applyFill="1" applyBorder="1" applyAlignment="1">
      <alignment vertical="center" wrapText="1"/>
    </xf>
    <xf numFmtId="3" fontId="71" fillId="0" borderId="0" xfId="0" applyNumberFormat="1" applyFont="1" applyFill="1" applyBorder="1" applyAlignment="1">
      <alignment horizontal="right" vertical="center" wrapText="1"/>
    </xf>
    <xf numFmtId="9" fontId="71" fillId="0" borderId="36" xfId="0" applyNumberFormat="1" applyFont="1" applyFill="1" applyBorder="1" applyAlignment="1">
      <alignment horizontal="right" vertical="center" wrapText="1"/>
    </xf>
    <xf numFmtId="3" fontId="69" fillId="0" borderId="0" xfId="0" applyNumberFormat="1" applyFont="1" applyBorder="1" applyAlignment="1">
      <alignment horizontal="right" vertical="center" wrapText="1"/>
    </xf>
    <xf numFmtId="3" fontId="69" fillId="0" borderId="36" xfId="0" applyNumberFormat="1" applyFont="1" applyBorder="1" applyAlignment="1">
      <alignment horizontal="right" vertical="center" wrapText="1"/>
    </xf>
    <xf numFmtId="0" fontId="69" fillId="5" borderId="38" xfId="0" applyFont="1" applyFill="1" applyBorder="1" applyAlignment="1">
      <alignment horizontal="center" vertical="center" wrapText="1"/>
    </xf>
    <xf numFmtId="3" fontId="70" fillId="0" borderId="0" xfId="0" applyNumberFormat="1" applyFont="1" applyBorder="1" applyAlignment="1">
      <alignment horizontal="right"/>
    </xf>
    <xf numFmtId="9" fontId="70" fillId="0" borderId="0" xfId="3" applyFont="1" applyBorder="1" applyAlignment="1">
      <alignment horizontal="right"/>
    </xf>
    <xf numFmtId="3" fontId="71" fillId="0" borderId="36" xfId="0" applyNumberFormat="1" applyFont="1" applyBorder="1" applyAlignment="1">
      <alignment horizontal="right" vertical="center" wrapText="1"/>
    </xf>
    <xf numFmtId="3" fontId="72" fillId="0" borderId="0" xfId="0" applyNumberFormat="1" applyFont="1" applyBorder="1" applyAlignment="1">
      <alignment horizontal="right" vertical="center"/>
    </xf>
    <xf numFmtId="9" fontId="72" fillId="0" borderId="0" xfId="3" applyFont="1" applyBorder="1" applyAlignment="1">
      <alignment horizontal="right" vertical="center"/>
    </xf>
    <xf numFmtId="0" fontId="71" fillId="0" borderId="39" xfId="0" applyFont="1" applyBorder="1" applyAlignment="1">
      <alignment vertical="center" wrapText="1"/>
    </xf>
    <xf numFmtId="3" fontId="71" fillId="0" borderId="10" xfId="0" applyNumberFormat="1" applyFont="1" applyBorder="1" applyAlignment="1">
      <alignment horizontal="right" vertical="center" wrapText="1"/>
    </xf>
    <xf numFmtId="3" fontId="70" fillId="0" borderId="10" xfId="0" applyNumberFormat="1" applyFont="1" applyBorder="1" applyAlignment="1">
      <alignment horizontal="right"/>
    </xf>
    <xf numFmtId="9" fontId="70" fillId="0" borderId="10" xfId="3" applyFont="1" applyBorder="1" applyAlignment="1">
      <alignment horizontal="right"/>
    </xf>
    <xf numFmtId="3" fontId="71" fillId="0" borderId="21" xfId="0" applyNumberFormat="1" applyFont="1" applyBorder="1" applyAlignment="1">
      <alignment horizontal="right" vertical="center" wrapText="1"/>
    </xf>
    <xf numFmtId="0" fontId="73" fillId="0" borderId="40" xfId="0" applyFont="1" applyBorder="1" applyAlignment="1">
      <alignment horizontal="left" vertical="center" wrapText="1"/>
    </xf>
    <xf numFmtId="0" fontId="73" fillId="0" borderId="0" xfId="0" applyFont="1" applyBorder="1" applyAlignment="1">
      <alignment horizontal="left" vertical="center" wrapText="1"/>
    </xf>
    <xf numFmtId="3" fontId="69" fillId="0" borderId="36" xfId="0" applyNumberFormat="1" applyFont="1" applyBorder="1" applyAlignment="1">
      <alignment horizontal="right" vertical="center"/>
    </xf>
    <xf numFmtId="0" fontId="71" fillId="0" borderId="40" xfId="0" applyFont="1" applyBorder="1" applyAlignment="1">
      <alignment horizontal="left" vertical="center" wrapText="1"/>
    </xf>
    <xf numFmtId="0" fontId="71" fillId="0" borderId="0" xfId="0" applyFont="1" applyBorder="1" applyAlignment="1">
      <alignment horizontal="left" vertical="center"/>
    </xf>
    <xf numFmtId="0" fontId="71" fillId="2" borderId="39" xfId="0" applyFont="1" applyFill="1" applyBorder="1" applyAlignment="1">
      <alignment vertical="center" wrapText="1"/>
    </xf>
    <xf numFmtId="0" fontId="71" fillId="2" borderId="10" xfId="0" applyFont="1" applyFill="1" applyBorder="1" applyAlignment="1">
      <alignment vertical="center" wrapText="1"/>
    </xf>
    <xf numFmtId="3" fontId="71" fillId="2" borderId="21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left" vertical="center" wrapText="1"/>
    </xf>
    <xf numFmtId="0" fontId="71" fillId="7" borderId="40" xfId="0" applyFont="1" applyFill="1" applyBorder="1" applyAlignment="1">
      <alignment vertical="center" wrapText="1"/>
    </xf>
    <xf numFmtId="3" fontId="71" fillId="7" borderId="0" xfId="0" applyNumberFormat="1" applyFont="1" applyFill="1" applyBorder="1" applyAlignment="1">
      <alignment vertical="center" wrapText="1"/>
    </xf>
    <xf numFmtId="3" fontId="71" fillId="7" borderId="0" xfId="0" applyNumberFormat="1" applyFont="1" applyFill="1" applyBorder="1" applyAlignment="1">
      <alignment horizontal="right" vertical="center" wrapText="1"/>
    </xf>
    <xf numFmtId="9" fontId="71" fillId="7" borderId="36" xfId="0" applyNumberFormat="1" applyFont="1" applyFill="1" applyBorder="1" applyAlignment="1">
      <alignment horizontal="right" vertical="center" wrapText="1"/>
    </xf>
    <xf numFmtId="0" fontId="69" fillId="7" borderId="40" xfId="0" applyFont="1" applyFill="1" applyBorder="1" applyAlignment="1">
      <alignment vertical="center" wrapText="1"/>
    </xf>
    <xf numFmtId="3" fontId="69" fillId="7" borderId="0" xfId="0" applyNumberFormat="1" applyFont="1" applyFill="1" applyBorder="1" applyAlignment="1">
      <alignment horizontal="right" vertical="center" wrapText="1"/>
    </xf>
    <xf numFmtId="0" fontId="71" fillId="7" borderId="39" xfId="0" applyFont="1" applyFill="1" applyBorder="1" applyAlignment="1">
      <alignment vertical="center" wrapText="1"/>
    </xf>
    <xf numFmtId="3" fontId="71" fillId="7" borderId="10" xfId="0" applyNumberFormat="1" applyFont="1" applyFill="1" applyBorder="1" applyAlignment="1">
      <alignment vertical="center" wrapText="1"/>
    </xf>
    <xf numFmtId="3" fontId="71" fillId="7" borderId="10" xfId="0" applyNumberFormat="1" applyFont="1" applyFill="1" applyBorder="1" applyAlignment="1">
      <alignment horizontal="right" vertical="center" wrapText="1"/>
    </xf>
    <xf numFmtId="9" fontId="71" fillId="7" borderId="21" xfId="0" applyNumberFormat="1" applyFont="1" applyFill="1" applyBorder="1" applyAlignment="1">
      <alignment horizontal="right" vertical="center" wrapText="1"/>
    </xf>
    <xf numFmtId="3" fontId="69" fillId="7" borderId="36" xfId="0" applyNumberFormat="1" applyFont="1" applyFill="1" applyBorder="1" applyAlignment="1">
      <alignment horizontal="right" vertical="center" wrapText="1"/>
    </xf>
    <xf numFmtId="0" fontId="71" fillId="7" borderId="0" xfId="0" applyFont="1" applyFill="1" applyBorder="1" applyAlignment="1">
      <alignment horizontal="right" vertical="center" wrapText="1"/>
    </xf>
    <xf numFmtId="3" fontId="72" fillId="7" borderId="0" xfId="0" applyNumberFormat="1" applyFont="1" applyFill="1" applyBorder="1" applyAlignment="1">
      <alignment horizontal="right"/>
    </xf>
    <xf numFmtId="9" fontId="72" fillId="7" borderId="0" xfId="3" applyFont="1" applyFill="1" applyBorder="1" applyAlignment="1">
      <alignment horizontal="right"/>
    </xf>
    <xf numFmtId="3" fontId="71" fillId="7" borderId="36" xfId="0" applyNumberFormat="1" applyFont="1" applyFill="1" applyBorder="1" applyAlignment="1">
      <alignment horizontal="right" vertical="center" wrapText="1"/>
    </xf>
    <xf numFmtId="3" fontId="70" fillId="7" borderId="0" xfId="0" applyNumberFormat="1" applyFont="1" applyFill="1" applyBorder="1" applyAlignment="1">
      <alignment horizontal="right"/>
    </xf>
    <xf numFmtId="9" fontId="70" fillId="7" borderId="0" xfId="3" applyFont="1" applyFill="1" applyBorder="1" applyAlignment="1">
      <alignment horizontal="right"/>
    </xf>
    <xf numFmtId="0" fontId="69" fillId="7" borderId="40" xfId="0" applyFont="1" applyFill="1" applyBorder="1" applyAlignment="1">
      <alignment horizontal="left" vertical="center" wrapText="1"/>
    </xf>
    <xf numFmtId="0" fontId="69" fillId="7" borderId="0" xfId="0" applyFont="1" applyFill="1" applyBorder="1" applyAlignment="1">
      <alignment horizontal="left" vertical="center" wrapText="1"/>
    </xf>
    <xf numFmtId="3" fontId="69" fillId="7" borderId="36" xfId="0" applyNumberFormat="1" applyFont="1" applyFill="1" applyBorder="1" applyAlignment="1">
      <alignment horizontal="right" vertical="center"/>
    </xf>
    <xf numFmtId="0" fontId="71" fillId="7" borderId="40" xfId="0" applyFont="1" applyFill="1" applyBorder="1" applyAlignment="1">
      <alignment horizontal="left" vertical="center" wrapText="1"/>
    </xf>
    <xf numFmtId="0" fontId="71" fillId="7" borderId="0" xfId="0" applyFont="1" applyFill="1" applyBorder="1" applyAlignment="1">
      <alignment horizontal="left" vertical="center"/>
    </xf>
    <xf numFmtId="3" fontId="71" fillId="7" borderId="36" xfId="0" applyNumberFormat="1" applyFont="1" applyFill="1" applyBorder="1" applyAlignment="1">
      <alignment horizontal="right" vertical="center"/>
    </xf>
    <xf numFmtId="0" fontId="71" fillId="0" borderId="0" xfId="0" applyFont="1" applyFill="1" applyBorder="1" applyAlignment="1">
      <alignment horizontal="right" vertical="center" wrapText="1"/>
    </xf>
    <xf numFmtId="3" fontId="69" fillId="0" borderId="36" xfId="0" applyNumberFormat="1" applyFont="1" applyFill="1" applyBorder="1" applyAlignment="1">
      <alignment horizontal="right" vertical="center" wrapText="1"/>
    </xf>
    <xf numFmtId="0" fontId="71" fillId="0" borderId="39" xfId="0" applyFont="1" applyFill="1" applyBorder="1" applyAlignment="1">
      <alignment vertical="center" wrapText="1"/>
    </xf>
    <xf numFmtId="3" fontId="71" fillId="0" borderId="10" xfId="0" applyNumberFormat="1" applyFont="1" applyFill="1" applyBorder="1" applyAlignment="1">
      <alignment horizontal="right" vertical="center" wrapText="1"/>
    </xf>
    <xf numFmtId="3" fontId="69" fillId="0" borderId="21" xfId="0" applyNumberFormat="1" applyFont="1" applyFill="1" applyBorder="1" applyAlignment="1">
      <alignment horizontal="right" vertical="center" wrapText="1"/>
    </xf>
    <xf numFmtId="0" fontId="89" fillId="0" borderId="0" xfId="0" applyFont="1" applyAlignment="1">
      <alignment vertical="center"/>
    </xf>
    <xf numFmtId="0" fontId="70" fillId="0" borderId="0" xfId="0" applyFont="1" applyBorder="1" applyAlignment="1">
      <alignment vertical="center"/>
    </xf>
    <xf numFmtId="2" fontId="70" fillId="3" borderId="0" xfId="0" applyNumberFormat="1" applyFont="1" applyFill="1" applyBorder="1" applyAlignment="1">
      <alignment horizontal="right" vertical="center"/>
    </xf>
    <xf numFmtId="0" fontId="70" fillId="3" borderId="0" xfId="0" applyFont="1" applyFill="1" applyBorder="1" applyAlignment="1">
      <alignment horizontal="right" vertical="center"/>
    </xf>
    <xf numFmtId="0" fontId="72" fillId="3" borderId="0" xfId="0" applyFont="1" applyFill="1" applyBorder="1" applyAlignment="1">
      <alignment horizontal="right" vertical="center"/>
    </xf>
    <xf numFmtId="0" fontId="70" fillId="7" borderId="0" xfId="0" applyFont="1" applyFill="1" applyBorder="1" applyAlignment="1">
      <alignment vertical="center"/>
    </xf>
    <xf numFmtId="0" fontId="70" fillId="7" borderId="0" xfId="0" applyFont="1" applyFill="1" applyBorder="1" applyAlignment="1">
      <alignment horizontal="right" vertical="center"/>
    </xf>
    <xf numFmtId="2" fontId="70" fillId="7" borderId="0" xfId="0" applyNumberFormat="1" applyFont="1" applyFill="1" applyBorder="1" applyAlignment="1">
      <alignment horizontal="right" vertical="center"/>
    </xf>
    <xf numFmtId="0" fontId="72" fillId="7" borderId="0" xfId="0" applyFont="1" applyFill="1" applyBorder="1" applyAlignment="1">
      <alignment horizontal="right" vertical="center"/>
    </xf>
    <xf numFmtId="0" fontId="70" fillId="0" borderId="0" xfId="0" applyFont="1" applyBorder="1" applyAlignment="1">
      <alignment vertical="center" wrapText="1"/>
    </xf>
    <xf numFmtId="0" fontId="70" fillId="0" borderId="0" xfId="0" applyFont="1" applyBorder="1" applyAlignment="1">
      <alignment horizontal="right" vertical="center"/>
    </xf>
    <xf numFmtId="0" fontId="70" fillId="0" borderId="0" xfId="0" applyFont="1" applyBorder="1" applyAlignment="1">
      <alignment horizontal="right"/>
    </xf>
    <xf numFmtId="0" fontId="70" fillId="5" borderId="0" xfId="0" applyFont="1" applyFill="1" applyBorder="1" applyAlignment="1">
      <alignment horizontal="right" vertical="center"/>
    </xf>
    <xf numFmtId="0" fontId="70" fillId="5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 vertical="center"/>
    </xf>
    <xf numFmtId="0" fontId="7" fillId="7" borderId="0" xfId="0" applyFont="1" applyFill="1" applyBorder="1" applyAlignment="1">
      <alignment horizontal="right" vertical="center"/>
    </xf>
    <xf numFmtId="0" fontId="70" fillId="0" borderId="40" xfId="0" applyFont="1" applyBorder="1" applyAlignment="1">
      <alignment vertical="center"/>
    </xf>
    <xf numFmtId="9" fontId="72" fillId="3" borderId="36" xfId="0" applyNumberFormat="1" applyFont="1" applyFill="1" applyBorder="1" applyAlignment="1">
      <alignment vertical="center"/>
    </xf>
    <xf numFmtId="0" fontId="70" fillId="7" borderId="40" xfId="0" applyFont="1" applyFill="1" applyBorder="1" applyAlignment="1">
      <alignment vertical="center"/>
    </xf>
    <xf numFmtId="9" fontId="72" fillId="7" borderId="36" xfId="0" applyNumberFormat="1" applyFont="1" applyFill="1" applyBorder="1" applyAlignment="1">
      <alignment vertical="center"/>
    </xf>
    <xf numFmtId="0" fontId="70" fillId="0" borderId="39" xfId="0" applyFont="1" applyBorder="1" applyAlignment="1">
      <alignment vertical="center"/>
    </xf>
    <xf numFmtId="0" fontId="70" fillId="0" borderId="10" xfId="0" applyFont="1" applyBorder="1" applyAlignment="1">
      <alignment horizontal="right" vertical="center"/>
    </xf>
    <xf numFmtId="9" fontId="72" fillId="0" borderId="10" xfId="0" applyNumberFormat="1" applyFont="1" applyBorder="1" applyAlignment="1">
      <alignment vertical="center"/>
    </xf>
    <xf numFmtId="9" fontId="72" fillId="0" borderId="10" xfId="0" applyNumberFormat="1" applyFont="1" applyBorder="1" applyAlignment="1">
      <alignment horizontal="right" vertical="center"/>
    </xf>
    <xf numFmtId="10" fontId="72" fillId="0" borderId="10" xfId="0" applyNumberFormat="1" applyFont="1" applyBorder="1" applyAlignment="1">
      <alignment vertical="center"/>
    </xf>
    <xf numFmtId="0" fontId="72" fillId="0" borderId="39" xfId="0" applyFont="1" applyBorder="1" applyAlignment="1">
      <alignment horizontal="center" vertical="center"/>
    </xf>
    <xf numFmtId="0" fontId="81" fillId="0" borderId="39" xfId="0" applyFont="1" applyFill="1" applyBorder="1"/>
    <xf numFmtId="0" fontId="72" fillId="0" borderId="40" xfId="0" applyFont="1" applyBorder="1" applyAlignment="1">
      <alignment vertical="center"/>
    </xf>
    <xf numFmtId="0" fontId="70" fillId="0" borderId="36" xfId="0" applyFont="1" applyBorder="1" applyAlignment="1">
      <alignment horizontal="right" vertical="center"/>
    </xf>
    <xf numFmtId="0" fontId="72" fillId="5" borderId="40" xfId="0" applyFont="1" applyFill="1" applyBorder="1" applyAlignment="1">
      <alignment vertical="center"/>
    </xf>
    <xf numFmtId="0" fontId="72" fillId="0" borderId="40" xfId="0" applyFont="1" applyBorder="1" applyAlignment="1">
      <alignment vertical="center" wrapText="1"/>
    </xf>
    <xf numFmtId="0" fontId="72" fillId="0" borderId="39" xfId="0" applyFont="1" applyBorder="1" applyAlignment="1">
      <alignment vertical="center"/>
    </xf>
    <xf numFmtId="0" fontId="70" fillId="0" borderId="10" xfId="0" applyFont="1" applyBorder="1" applyAlignment="1">
      <alignment horizontal="right"/>
    </xf>
    <xf numFmtId="0" fontId="70" fillId="0" borderId="21" xfId="0" applyFont="1" applyBorder="1" applyAlignment="1">
      <alignment horizontal="right" vertical="center"/>
    </xf>
    <xf numFmtId="0" fontId="81" fillId="5" borderId="11" xfId="0" applyFont="1" applyFill="1" applyBorder="1" applyAlignment="1">
      <alignment horizontal="center" vertical="center"/>
    </xf>
    <xf numFmtId="0" fontId="81" fillId="5" borderId="37" xfId="0" applyFont="1" applyFill="1" applyBorder="1" applyAlignment="1">
      <alignment horizontal="center" vertical="center"/>
    </xf>
    <xf numFmtId="0" fontId="72" fillId="7" borderId="0" xfId="0" applyFont="1" applyFill="1" applyBorder="1" applyAlignment="1">
      <alignment horizontal="center" vertical="center"/>
    </xf>
    <xf numFmtId="0" fontId="72" fillId="3" borderId="0" xfId="0" applyFont="1" applyFill="1" applyBorder="1" applyAlignment="1">
      <alignment horizontal="center" vertical="center"/>
    </xf>
    <xf numFmtId="2" fontId="72" fillId="7" borderId="0" xfId="0" applyNumberFormat="1" applyFont="1" applyFill="1" applyBorder="1" applyAlignment="1">
      <alignment horizontal="center" vertical="center"/>
    </xf>
    <xf numFmtId="2" fontId="72" fillId="3" borderId="0" xfId="0" applyNumberFormat="1" applyFont="1" applyFill="1" applyBorder="1" applyAlignment="1">
      <alignment horizontal="center" vertical="center"/>
    </xf>
    <xf numFmtId="0" fontId="70" fillId="2" borderId="0" xfId="0" applyFont="1" applyFill="1" applyBorder="1" applyAlignment="1">
      <alignment horizontal="right" vertical="center" wrapText="1"/>
    </xf>
    <xf numFmtId="0" fontId="70" fillId="2" borderId="0" xfId="0" applyFont="1" applyFill="1" applyBorder="1" applyAlignment="1">
      <alignment horizontal="right" vertical="center"/>
    </xf>
    <xf numFmtId="0" fontId="72" fillId="2" borderId="0" xfId="0" applyFont="1" applyFill="1" applyBorder="1" applyAlignment="1">
      <alignment horizontal="center" vertical="center"/>
    </xf>
    <xf numFmtId="9" fontId="72" fillId="2" borderId="36" xfId="0" applyNumberFormat="1" applyFont="1" applyFill="1" applyBorder="1" applyAlignment="1">
      <alignment vertical="center" wrapText="1"/>
    </xf>
    <xf numFmtId="0" fontId="70" fillId="3" borderId="0" xfId="0" applyFont="1" applyFill="1" applyBorder="1" applyAlignment="1">
      <alignment vertical="center"/>
    </xf>
    <xf numFmtId="0" fontId="70" fillId="2" borderId="0" xfId="0" applyFont="1" applyFill="1" applyBorder="1" applyAlignment="1">
      <alignment vertical="center" wrapText="1"/>
    </xf>
    <xf numFmtId="0" fontId="70" fillId="3" borderId="40" xfId="0" applyFont="1" applyFill="1" applyBorder="1" applyAlignment="1">
      <alignment vertical="center"/>
    </xf>
    <xf numFmtId="0" fontId="70" fillId="2" borderId="40" xfId="0" applyFont="1" applyFill="1" applyBorder="1" applyAlignment="1">
      <alignment vertical="center"/>
    </xf>
    <xf numFmtId="2" fontId="70" fillId="0" borderId="0" xfId="0" applyNumberFormat="1" applyFont="1" applyBorder="1" applyAlignment="1">
      <alignment horizontal="right" vertical="center"/>
    </xf>
    <xf numFmtId="2" fontId="70" fillId="0" borderId="0" xfId="0" applyNumberFormat="1" applyFont="1" applyBorder="1" applyAlignment="1">
      <alignment horizontal="right"/>
    </xf>
    <xf numFmtId="2" fontId="70" fillId="0" borderId="36" xfId="0" applyNumberFormat="1" applyFont="1" applyBorder="1" applyAlignment="1">
      <alignment horizontal="right" vertical="center"/>
    </xf>
    <xf numFmtId="2" fontId="70" fillId="5" borderId="0" xfId="0" applyNumberFormat="1" applyFont="1" applyFill="1" applyBorder="1" applyAlignment="1">
      <alignment horizontal="right" vertical="center"/>
    </xf>
    <xf numFmtId="2" fontId="70" fillId="5" borderId="36" xfId="0" applyNumberFormat="1" applyFont="1" applyFill="1" applyBorder="1" applyAlignment="1">
      <alignment horizontal="right" vertical="center"/>
    </xf>
    <xf numFmtId="2" fontId="70" fillId="5" borderId="0" xfId="0" applyNumberFormat="1" applyFont="1" applyFill="1" applyBorder="1" applyAlignment="1">
      <alignment horizontal="right"/>
    </xf>
    <xf numFmtId="2" fontId="70" fillId="0" borderId="10" xfId="0" applyNumberFormat="1" applyFont="1" applyBorder="1" applyAlignment="1">
      <alignment horizontal="right" vertical="center"/>
    </xf>
    <xf numFmtId="0" fontId="69" fillId="5" borderId="24" xfId="0" applyFont="1" applyFill="1" applyBorder="1" applyAlignment="1">
      <alignment horizontal="center" vertical="center" wrapText="1"/>
    </xf>
    <xf numFmtId="0" fontId="69" fillId="5" borderId="60" xfId="0" applyFont="1" applyFill="1" applyBorder="1" applyAlignment="1">
      <alignment horizontal="center" vertical="center" wrapText="1"/>
    </xf>
    <xf numFmtId="0" fontId="72" fillId="5" borderId="14" xfId="0" applyFont="1" applyFill="1" applyBorder="1" applyAlignment="1">
      <alignment horizontal="center" vertical="center" wrapText="1"/>
    </xf>
    <xf numFmtId="0" fontId="70" fillId="0" borderId="8" xfId="0" applyFont="1" applyBorder="1" applyAlignment="1">
      <alignment horizontal="right" vertical="center"/>
    </xf>
    <xf numFmtId="164" fontId="70" fillId="0" borderId="8" xfId="0" applyNumberFormat="1" applyFont="1" applyBorder="1" applyAlignment="1">
      <alignment horizontal="right" vertical="center"/>
    </xf>
    <xf numFmtId="3" fontId="70" fillId="0" borderId="8" xfId="0" applyNumberFormat="1" applyFont="1" applyBorder="1" applyAlignment="1">
      <alignment horizontal="right" vertical="center"/>
    </xf>
    <xf numFmtId="0" fontId="69" fillId="5" borderId="0" xfId="0" applyFont="1" applyFill="1" applyBorder="1" applyAlignment="1">
      <alignment horizontal="center" vertical="center" wrapText="1"/>
    </xf>
    <xf numFmtId="0" fontId="71" fillId="3" borderId="8" xfId="0" applyFont="1" applyFill="1" applyBorder="1" applyAlignment="1">
      <alignment horizontal="right" vertical="center"/>
    </xf>
    <xf numFmtId="164" fontId="71" fillId="3" borderId="8" xfId="0" applyNumberFormat="1" applyFont="1" applyFill="1" applyBorder="1" applyAlignment="1">
      <alignment horizontal="right" vertical="center"/>
    </xf>
    <xf numFmtId="0" fontId="71" fillId="0" borderId="8" xfId="0" applyFont="1" applyFill="1" applyBorder="1" applyAlignment="1">
      <alignment horizontal="right" vertical="center"/>
    </xf>
    <xf numFmtId="164" fontId="71" fillId="0" borderId="8" xfId="0" applyNumberFormat="1" applyFont="1" applyFill="1" applyBorder="1" applyAlignment="1">
      <alignment horizontal="right" vertical="center"/>
    </xf>
    <xf numFmtId="3" fontId="71" fillId="0" borderId="8" xfId="0" applyNumberFormat="1" applyFont="1" applyFill="1" applyBorder="1" applyAlignment="1">
      <alignment horizontal="right" vertical="center"/>
    </xf>
    <xf numFmtId="3" fontId="70" fillId="3" borderId="8" xfId="0" applyNumberFormat="1" applyFont="1" applyFill="1" applyBorder="1" applyAlignment="1">
      <alignment horizontal="right" vertical="center"/>
    </xf>
    <xf numFmtId="164" fontId="70" fillId="3" borderId="8" xfId="0" applyNumberFormat="1" applyFont="1" applyFill="1" applyBorder="1" applyAlignment="1">
      <alignment vertical="center"/>
    </xf>
    <xf numFmtId="0" fontId="70" fillId="3" borderId="8" xfId="0" applyFont="1" applyFill="1" applyBorder="1" applyAlignment="1">
      <alignment vertical="center"/>
    </xf>
    <xf numFmtId="164" fontId="70" fillId="3" borderId="8" xfId="0" applyNumberFormat="1" applyFont="1" applyFill="1" applyBorder="1" applyAlignment="1">
      <alignment horizontal="right" vertical="center"/>
    </xf>
    <xf numFmtId="0" fontId="70" fillId="3" borderId="8" xfId="0" applyFont="1" applyFill="1" applyBorder="1" applyAlignment="1">
      <alignment horizontal="right" vertical="center"/>
    </xf>
    <xf numFmtId="3" fontId="7" fillId="0" borderId="8" xfId="0" applyNumberFormat="1" applyFont="1" applyFill="1" applyBorder="1"/>
    <xf numFmtId="3" fontId="72" fillId="3" borderId="8" xfId="0" applyNumberFormat="1" applyFont="1" applyFill="1" applyBorder="1" applyAlignment="1">
      <alignment horizontal="right" vertical="center"/>
    </xf>
    <xf numFmtId="3" fontId="81" fillId="0" borderId="8" xfId="0" applyNumberFormat="1" applyFont="1" applyFill="1" applyBorder="1"/>
    <xf numFmtId="0" fontId="7" fillId="0" borderId="8" xfId="0" applyFont="1" applyFill="1" applyBorder="1"/>
    <xf numFmtId="0" fontId="72" fillId="3" borderId="8" xfId="0" applyFont="1" applyFill="1" applyBorder="1" applyAlignment="1">
      <alignment horizontal="right" vertical="center"/>
    </xf>
    <xf numFmtId="0" fontId="7" fillId="5" borderId="18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3" fontId="7" fillId="0" borderId="14" xfId="0" applyNumberFormat="1" applyFont="1" applyFill="1" applyBorder="1" applyAlignment="1">
      <alignment horizontal="right" vertical="center" wrapText="1"/>
    </xf>
    <xf numFmtId="164" fontId="7" fillId="0" borderId="17" xfId="0" applyNumberFormat="1" applyFont="1" applyFill="1" applyBorder="1" applyAlignment="1">
      <alignment horizontal="right" vertical="center" wrapText="1"/>
    </xf>
    <xf numFmtId="0" fontId="7" fillId="0" borderId="14" xfId="0" applyFont="1" applyFill="1" applyBorder="1" applyAlignment="1">
      <alignment horizontal="right" vertical="center" wrapText="1"/>
    </xf>
    <xf numFmtId="49" fontId="7" fillId="0" borderId="14" xfId="0" applyNumberFormat="1" applyFont="1" applyFill="1" applyBorder="1" applyAlignment="1">
      <alignment horizontal="right" vertical="center" wrapText="1"/>
    </xf>
    <xf numFmtId="3" fontId="70" fillId="3" borderId="14" xfId="0" applyNumberFormat="1" applyFont="1" applyFill="1" applyBorder="1" applyAlignment="1">
      <alignment horizontal="right" vertical="center"/>
    </xf>
    <xf numFmtId="164" fontId="70" fillId="3" borderId="17" xfId="0" applyNumberFormat="1" applyFont="1" applyFill="1" applyBorder="1" applyAlignment="1">
      <alignment horizontal="right" vertical="center"/>
    </xf>
    <xf numFmtId="49" fontId="70" fillId="3" borderId="14" xfId="0" applyNumberFormat="1" applyFont="1" applyFill="1" applyBorder="1" applyAlignment="1">
      <alignment horizontal="right" vertical="center"/>
    </xf>
    <xf numFmtId="3" fontId="70" fillId="3" borderId="16" xfId="0" applyNumberFormat="1" applyFont="1" applyFill="1" applyBorder="1" applyAlignment="1">
      <alignment horizontal="right" vertical="center"/>
    </xf>
    <xf numFmtId="164" fontId="70" fillId="3" borderId="14" xfId="0" applyNumberFormat="1" applyFont="1" applyFill="1" applyBorder="1" applyAlignment="1">
      <alignment horizontal="right" vertical="center"/>
    </xf>
    <xf numFmtId="0" fontId="7" fillId="5" borderId="19" xfId="0" applyFont="1" applyFill="1" applyBorder="1" applyAlignment="1">
      <alignment horizontal="center" vertical="center" wrapText="1"/>
    </xf>
    <xf numFmtId="0" fontId="70" fillId="3" borderId="15" xfId="0" applyFont="1" applyFill="1" applyBorder="1" applyAlignment="1">
      <alignment horizontal="right" vertical="center"/>
    </xf>
    <xf numFmtId="3" fontId="70" fillId="3" borderId="15" xfId="0" applyNumberFormat="1" applyFont="1" applyFill="1" applyBorder="1" applyAlignment="1">
      <alignment horizontal="right" vertical="center"/>
    </xf>
    <xf numFmtId="164" fontId="70" fillId="3" borderId="15" xfId="0" applyNumberFormat="1" applyFont="1" applyFill="1" applyBorder="1" applyAlignment="1">
      <alignment horizontal="right" vertical="center"/>
    </xf>
    <xf numFmtId="0" fontId="70" fillId="3" borderId="14" xfId="0" applyFont="1" applyFill="1" applyBorder="1" applyAlignment="1">
      <alignment horizontal="right" vertical="center"/>
    </xf>
    <xf numFmtId="3" fontId="70" fillId="2" borderId="14" xfId="0" applyNumberFormat="1" applyFont="1" applyFill="1" applyBorder="1" applyAlignment="1">
      <alignment horizontal="right" vertical="center"/>
    </xf>
    <xf numFmtId="3" fontId="81" fillId="0" borderId="14" xfId="0" applyNumberFormat="1" applyFont="1" applyFill="1" applyBorder="1" applyAlignment="1">
      <alignment horizontal="right" vertical="center"/>
    </xf>
    <xf numFmtId="3" fontId="7" fillId="0" borderId="14" xfId="0" applyNumberFormat="1" applyFont="1" applyFill="1" applyBorder="1" applyAlignment="1">
      <alignment horizontal="right" vertical="center"/>
    </xf>
    <xf numFmtId="3" fontId="7" fillId="0" borderId="14" xfId="0" applyNumberFormat="1" applyFont="1" applyFill="1" applyBorder="1" applyAlignment="1">
      <alignment horizontal="right" wrapText="1"/>
    </xf>
    <xf numFmtId="0" fontId="7" fillId="0" borderId="14" xfId="0" applyFont="1" applyFill="1" applyBorder="1" applyAlignment="1">
      <alignment horizontal="right"/>
    </xf>
    <xf numFmtId="3" fontId="7" fillId="0" borderId="14" xfId="0" applyNumberFormat="1" applyFont="1" applyFill="1" applyBorder="1" applyAlignment="1">
      <alignment horizontal="right"/>
    </xf>
    <xf numFmtId="0" fontId="5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79" fillId="0" borderId="0" xfId="0" applyFont="1" applyAlignment="1">
      <alignment horizontal="left" vertical="top"/>
    </xf>
    <xf numFmtId="0" fontId="90" fillId="0" borderId="0" xfId="0" applyFont="1" applyAlignment="1">
      <alignment vertical="center"/>
    </xf>
    <xf numFmtId="1" fontId="70" fillId="3" borderId="14" xfId="0" applyNumberFormat="1" applyFont="1" applyFill="1" applyBorder="1" applyAlignment="1">
      <alignment horizontal="right" vertical="center"/>
    </xf>
    <xf numFmtId="0" fontId="89" fillId="0" borderId="0" xfId="0" applyFont="1" applyAlignment="1">
      <alignment vertical="center" wrapText="1"/>
    </xf>
    <xf numFmtId="0" fontId="72" fillId="5" borderId="61" xfId="0" applyFont="1" applyFill="1" applyBorder="1" applyAlignment="1">
      <alignment horizontal="center" vertical="center" wrapText="1"/>
    </xf>
    <xf numFmtId="0" fontId="72" fillId="5" borderId="22" xfId="0" applyFont="1" applyFill="1" applyBorder="1" applyAlignment="1">
      <alignment horizontal="center" vertical="center" wrapText="1"/>
    </xf>
    <xf numFmtId="0" fontId="72" fillId="5" borderId="62" xfId="0" applyFont="1" applyFill="1" applyBorder="1" applyAlignment="1">
      <alignment horizontal="center" vertical="center" wrapText="1"/>
    </xf>
    <xf numFmtId="0" fontId="70" fillId="0" borderId="63" xfId="0" applyFont="1" applyBorder="1" applyAlignment="1">
      <alignment vertical="center" wrapText="1"/>
    </xf>
    <xf numFmtId="0" fontId="70" fillId="0" borderId="20" xfId="0" applyFont="1" applyBorder="1" applyAlignment="1">
      <alignment horizontal="right" vertical="center"/>
    </xf>
    <xf numFmtId="165" fontId="70" fillId="0" borderId="20" xfId="0" applyNumberFormat="1" applyFont="1" applyBorder="1" applyAlignment="1">
      <alignment horizontal="right" vertical="center"/>
    </xf>
    <xf numFmtId="166" fontId="70" fillId="0" borderId="20" xfId="0" applyNumberFormat="1" applyFont="1" applyBorder="1" applyAlignment="1">
      <alignment horizontal="right" vertical="center"/>
    </xf>
    <xf numFmtId="0" fontId="70" fillId="0" borderId="64" xfId="0" applyFont="1" applyBorder="1" applyAlignment="1">
      <alignment horizontal="right" vertical="center"/>
    </xf>
    <xf numFmtId="0" fontId="70" fillId="0" borderId="55" xfId="0" applyFont="1" applyBorder="1" applyAlignment="1">
      <alignment horizontal="right" vertical="center"/>
    </xf>
    <xf numFmtId="164" fontId="70" fillId="0" borderId="56" xfId="0" applyNumberFormat="1" applyFont="1" applyBorder="1" applyAlignment="1">
      <alignment horizontal="right" vertical="center"/>
    </xf>
    <xf numFmtId="0" fontId="72" fillId="0" borderId="57" xfId="0" applyFont="1" applyBorder="1" applyAlignment="1">
      <alignment horizontal="right" vertical="center"/>
    </xf>
    <xf numFmtId="10" fontId="72" fillId="0" borderId="58" xfId="0" applyNumberFormat="1" applyFont="1" applyBorder="1" applyAlignment="1">
      <alignment horizontal="right" vertical="center"/>
    </xf>
    <xf numFmtId="10" fontId="72" fillId="0" borderId="59" xfId="0" applyNumberFormat="1" applyFont="1" applyBorder="1" applyAlignment="1">
      <alignment horizontal="right" vertical="center"/>
    </xf>
    <xf numFmtId="49" fontId="70" fillId="0" borderId="55" xfId="0" applyNumberFormat="1" applyFont="1" applyBorder="1" applyAlignment="1">
      <alignment horizontal="left" vertical="center"/>
    </xf>
    <xf numFmtId="164" fontId="7" fillId="0" borderId="56" xfId="0" applyNumberFormat="1" applyFont="1" applyFill="1" applyBorder="1"/>
    <xf numFmtId="164" fontId="7" fillId="0" borderId="56" xfId="0" applyNumberFormat="1" applyFont="1" applyFill="1" applyBorder="1" applyAlignment="1">
      <alignment vertical="center"/>
    </xf>
    <xf numFmtId="0" fontId="72" fillId="0" borderId="57" xfId="0" applyFont="1" applyBorder="1" applyAlignment="1">
      <alignment vertical="center"/>
    </xf>
    <xf numFmtId="3" fontId="72" fillId="0" borderId="58" xfId="0" applyNumberFormat="1" applyFont="1" applyBorder="1" applyAlignment="1">
      <alignment horizontal="right" vertical="center"/>
    </xf>
    <xf numFmtId="164" fontId="72" fillId="0" borderId="58" xfId="0" applyNumberFormat="1" applyFont="1" applyBorder="1" applyAlignment="1">
      <alignment horizontal="right" vertical="center"/>
    </xf>
    <xf numFmtId="0" fontId="72" fillId="0" borderId="58" xfId="0" applyFont="1" applyBorder="1" applyAlignment="1">
      <alignment horizontal="right" vertical="center"/>
    </xf>
    <xf numFmtId="164" fontId="72" fillId="0" borderId="59" xfId="0" applyNumberFormat="1" applyFont="1" applyBorder="1" applyAlignment="1">
      <alignment vertical="center" wrapText="1"/>
    </xf>
    <xf numFmtId="49" fontId="71" fillId="3" borderId="55" xfId="0" applyNumberFormat="1" applyFont="1" applyFill="1" applyBorder="1" applyAlignment="1">
      <alignment horizontal="left" vertical="center"/>
    </xf>
    <xf numFmtId="164" fontId="70" fillId="0" borderId="56" xfId="0" applyNumberFormat="1" applyFont="1" applyBorder="1" applyAlignment="1">
      <alignment vertical="top" wrapText="1"/>
    </xf>
    <xf numFmtId="49" fontId="71" fillId="0" borderId="55" xfId="0" applyNumberFormat="1" applyFont="1" applyFill="1" applyBorder="1" applyAlignment="1">
      <alignment horizontal="left" vertical="center"/>
    </xf>
    <xf numFmtId="49" fontId="70" fillId="3" borderId="55" xfId="0" applyNumberFormat="1" applyFont="1" applyFill="1" applyBorder="1" applyAlignment="1">
      <alignment horizontal="left" vertical="center"/>
    </xf>
    <xf numFmtId="164" fontId="70" fillId="0" borderId="56" xfId="0" applyNumberFormat="1" applyFont="1" applyBorder="1"/>
    <xf numFmtId="49" fontId="72" fillId="0" borderId="57" xfId="0" applyNumberFormat="1" applyFont="1" applyFill="1" applyBorder="1" applyAlignment="1">
      <alignment vertical="center"/>
    </xf>
    <xf numFmtId="3" fontId="72" fillId="0" borderId="58" xfId="0" applyNumberFormat="1" applyFont="1" applyFill="1" applyBorder="1" applyAlignment="1">
      <alignment horizontal="right" vertical="center"/>
    </xf>
    <xf numFmtId="164" fontId="72" fillId="0" borderId="58" xfId="0" applyNumberFormat="1" applyFont="1" applyFill="1" applyBorder="1" applyAlignment="1">
      <alignment vertical="center"/>
    </xf>
    <xf numFmtId="165" fontId="72" fillId="0" borderId="58" xfId="0" applyNumberFormat="1" applyFont="1" applyFill="1" applyBorder="1" applyAlignment="1">
      <alignment vertical="center"/>
    </xf>
    <xf numFmtId="164" fontId="72" fillId="0" borderId="59" xfId="0" applyNumberFormat="1" applyFont="1" applyBorder="1"/>
    <xf numFmtId="0" fontId="72" fillId="5" borderId="11" xfId="0" applyFont="1" applyFill="1" applyBorder="1" applyAlignment="1">
      <alignment horizontal="center" vertical="center"/>
    </xf>
    <xf numFmtId="0" fontId="70" fillId="3" borderId="55" xfId="0" applyFont="1" applyFill="1" applyBorder="1" applyAlignment="1">
      <alignment vertical="center"/>
    </xf>
    <xf numFmtId="3" fontId="70" fillId="3" borderId="56" xfId="0" applyNumberFormat="1" applyFont="1" applyFill="1" applyBorder="1" applyAlignment="1">
      <alignment horizontal="right" vertical="center"/>
    </xf>
    <xf numFmtId="0" fontId="72" fillId="3" borderId="55" xfId="0" applyFont="1" applyFill="1" applyBorder="1" applyAlignment="1">
      <alignment vertical="center"/>
    </xf>
    <xf numFmtId="3" fontId="72" fillId="3" borderId="56" xfId="0" applyNumberFormat="1" applyFont="1" applyFill="1" applyBorder="1" applyAlignment="1">
      <alignment horizontal="right" vertical="center"/>
    </xf>
    <xf numFmtId="164" fontId="72" fillId="3" borderId="59" xfId="0" applyNumberFormat="1" applyFont="1" applyFill="1" applyBorder="1" applyAlignment="1">
      <alignment horizontal="right" vertical="center"/>
    </xf>
    <xf numFmtId="0" fontId="70" fillId="3" borderId="56" xfId="0" applyFont="1" applyFill="1" applyBorder="1" applyAlignment="1">
      <alignment horizontal="right" vertical="center"/>
    </xf>
    <xf numFmtId="0" fontId="27" fillId="5" borderId="61" xfId="0" applyFont="1" applyFill="1" applyBorder="1" applyAlignment="1">
      <alignment horizontal="center" vertical="center" wrapText="1"/>
    </xf>
    <xf numFmtId="0" fontId="27" fillId="5" borderId="23" xfId="0" applyFont="1" applyFill="1" applyBorder="1" applyAlignment="1">
      <alignment horizontal="center" vertical="center"/>
    </xf>
    <xf numFmtId="0" fontId="27" fillId="5" borderId="24" xfId="0" applyFont="1" applyFill="1" applyBorder="1" applyAlignment="1">
      <alignment horizontal="center" vertical="center"/>
    </xf>
    <xf numFmtId="0" fontId="81" fillId="5" borderId="63" xfId="0" applyFont="1" applyFill="1" applyBorder="1" applyAlignment="1">
      <alignment horizontal="center" vertical="center" wrapText="1"/>
    </xf>
    <xf numFmtId="0" fontId="81" fillId="5" borderId="67" xfId="0" applyFont="1" applyFill="1" applyBorder="1" applyAlignment="1">
      <alignment horizontal="center" vertical="center" wrapText="1"/>
    </xf>
    <xf numFmtId="0" fontId="7" fillId="5" borderId="56" xfId="0" applyFont="1" applyFill="1" applyBorder="1" applyAlignment="1">
      <alignment horizontal="center" vertical="center" wrapText="1"/>
    </xf>
    <xf numFmtId="0" fontId="7" fillId="0" borderId="55" xfId="0" applyFont="1" applyFill="1" applyBorder="1" applyAlignment="1">
      <alignment horizontal="left" vertical="center" wrapText="1"/>
    </xf>
    <xf numFmtId="164" fontId="7" fillId="0" borderId="56" xfId="0" applyNumberFormat="1" applyFont="1" applyFill="1" applyBorder="1" applyAlignment="1">
      <alignment horizontal="right" vertical="center" wrapText="1"/>
    </xf>
    <xf numFmtId="0" fontId="72" fillId="3" borderId="68" xfId="0" applyFont="1" applyFill="1" applyBorder="1" applyAlignment="1">
      <alignment vertical="center"/>
    </xf>
    <xf numFmtId="3" fontId="72" fillId="3" borderId="27" xfId="0" applyNumberFormat="1" applyFont="1" applyFill="1" applyBorder="1" applyAlignment="1">
      <alignment horizontal="right" vertical="center"/>
    </xf>
    <xf numFmtId="164" fontId="72" fillId="3" borderId="69" xfId="0" applyNumberFormat="1" applyFont="1" applyFill="1" applyBorder="1" applyAlignment="1">
      <alignment horizontal="right" vertical="center"/>
    </xf>
    <xf numFmtId="49" fontId="72" fillId="3" borderId="27" xfId="0" applyNumberFormat="1" applyFont="1" applyFill="1" applyBorder="1" applyAlignment="1">
      <alignment horizontal="right" vertical="center"/>
    </xf>
    <xf numFmtId="0" fontId="89" fillId="0" borderId="0" xfId="0" applyFont="1" applyBorder="1" applyAlignment="1">
      <alignment horizontal="left" vertical="top" wrapText="1"/>
    </xf>
    <xf numFmtId="0" fontId="81" fillId="5" borderId="70" xfId="0" applyFont="1" applyFill="1" applyBorder="1" applyAlignment="1">
      <alignment horizontal="center" vertical="center" wrapText="1"/>
    </xf>
    <xf numFmtId="0" fontId="81" fillId="5" borderId="23" xfId="0" applyFont="1" applyFill="1" applyBorder="1" applyAlignment="1">
      <alignment horizontal="center" vertical="center"/>
    </xf>
    <xf numFmtId="0" fontId="81" fillId="5" borderId="24" xfId="0" applyFont="1" applyFill="1" applyBorder="1" applyAlignment="1">
      <alignment horizontal="center" vertical="center"/>
    </xf>
    <xf numFmtId="0" fontId="81" fillId="5" borderId="71" xfId="0" applyFont="1" applyFill="1" applyBorder="1" applyAlignment="1">
      <alignment horizontal="center" vertical="center"/>
    </xf>
    <xf numFmtId="0" fontId="81" fillId="5" borderId="25" xfId="0" applyFont="1" applyFill="1" applyBorder="1" applyAlignment="1">
      <alignment horizontal="center" vertical="center"/>
    </xf>
    <xf numFmtId="0" fontId="81" fillId="5" borderId="60" xfId="0" applyFont="1" applyFill="1" applyBorder="1" applyAlignment="1">
      <alignment horizontal="center" vertical="center"/>
    </xf>
    <xf numFmtId="0" fontId="7" fillId="5" borderId="72" xfId="0" applyFont="1" applyFill="1" applyBorder="1" applyAlignment="1">
      <alignment horizontal="center" vertical="center" wrapText="1"/>
    </xf>
    <xf numFmtId="0" fontId="70" fillId="3" borderId="73" xfId="0" applyFont="1" applyFill="1" applyBorder="1" applyAlignment="1">
      <alignment vertical="center" wrapText="1"/>
    </xf>
    <xf numFmtId="164" fontId="70" fillId="3" borderId="56" xfId="0" applyNumberFormat="1" applyFont="1" applyFill="1" applyBorder="1" applyAlignment="1">
      <alignment horizontal="right" vertical="center"/>
    </xf>
    <xf numFmtId="0" fontId="72" fillId="3" borderId="68" xfId="0" applyFont="1" applyFill="1" applyBorder="1" applyAlignment="1">
      <alignment vertical="center" wrapText="1"/>
    </xf>
    <xf numFmtId="3" fontId="72" fillId="3" borderId="74" xfId="0" applyNumberFormat="1" applyFont="1" applyFill="1" applyBorder="1" applyAlignment="1">
      <alignment horizontal="right" vertical="center"/>
    </xf>
    <xf numFmtId="10" fontId="72" fillId="3" borderId="27" xfId="0" applyNumberFormat="1" applyFont="1" applyFill="1" applyBorder="1" applyAlignment="1">
      <alignment horizontal="right" vertical="center"/>
    </xf>
    <xf numFmtId="164" fontId="72" fillId="3" borderId="27" xfId="0" applyNumberFormat="1" applyFont="1" applyFill="1" applyBorder="1" applyAlignment="1">
      <alignment horizontal="right" vertical="center"/>
    </xf>
    <xf numFmtId="1" fontId="72" fillId="3" borderId="27" xfId="0" applyNumberFormat="1" applyFont="1" applyFill="1" applyBorder="1" applyAlignment="1">
      <alignment horizontal="right" vertical="center"/>
    </xf>
    <xf numFmtId="164" fontId="72" fillId="3" borderId="75" xfId="0" applyNumberFormat="1" applyFont="1" applyFill="1" applyBorder="1" applyAlignment="1">
      <alignment horizontal="right" vertical="center"/>
    </xf>
    <xf numFmtId="0" fontId="70" fillId="3" borderId="44" xfId="0" applyFont="1" applyFill="1" applyBorder="1" applyAlignment="1">
      <alignment vertical="center" wrapText="1"/>
    </xf>
    <xf numFmtId="164" fontId="70" fillId="3" borderId="72" xfId="0" applyNumberFormat="1" applyFont="1" applyFill="1" applyBorder="1" applyAlignment="1">
      <alignment horizontal="right" vertical="center"/>
    </xf>
    <xf numFmtId="0" fontId="70" fillId="3" borderId="55" xfId="0" applyFont="1" applyFill="1" applyBorder="1" applyAlignment="1">
      <alignment vertical="center" wrapText="1"/>
    </xf>
    <xf numFmtId="0" fontId="72" fillId="3" borderId="57" xfId="0" applyFont="1" applyFill="1" applyBorder="1" applyAlignment="1">
      <alignment vertical="center" wrapText="1"/>
    </xf>
    <xf numFmtId="164" fontId="72" fillId="3" borderId="74" xfId="0" applyNumberFormat="1" applyFont="1" applyFill="1" applyBorder="1" applyAlignment="1">
      <alignment horizontal="right" vertical="center"/>
    </xf>
    <xf numFmtId="0" fontId="72" fillId="3" borderId="27" xfId="0" applyFont="1" applyFill="1" applyBorder="1" applyAlignment="1">
      <alignment horizontal="right" vertical="center"/>
    </xf>
    <xf numFmtId="164" fontId="70" fillId="3" borderId="45" xfId="0" applyNumberFormat="1" applyFont="1" applyFill="1" applyBorder="1" applyAlignment="1">
      <alignment horizontal="right" vertical="center"/>
    </xf>
    <xf numFmtId="0" fontId="81" fillId="5" borderId="38" xfId="0" applyFont="1" applyFill="1" applyBorder="1" applyAlignment="1">
      <alignment horizontal="left" vertical="center"/>
    </xf>
    <xf numFmtId="0" fontId="81" fillId="0" borderId="73" xfId="0" applyFont="1" applyFill="1" applyBorder="1" applyAlignment="1">
      <alignment horizontal="left" vertical="top" wrapText="1"/>
    </xf>
    <xf numFmtId="164" fontId="81" fillId="0" borderId="72" xfId="0" applyNumberFormat="1" applyFont="1" applyFill="1" applyBorder="1" applyAlignment="1">
      <alignment horizontal="right" vertical="center"/>
    </xf>
    <xf numFmtId="0" fontId="7" fillId="0" borderId="73" xfId="0" applyFont="1" applyFill="1" applyBorder="1" applyAlignment="1">
      <alignment horizontal="left" vertical="top" wrapText="1"/>
    </xf>
    <xf numFmtId="164" fontId="7" fillId="0" borderId="72" xfId="0" applyNumberFormat="1" applyFont="1" applyFill="1" applyBorder="1" applyAlignment="1">
      <alignment horizontal="right" vertical="center"/>
    </xf>
    <xf numFmtId="164" fontId="7" fillId="0" borderId="72" xfId="0" applyNumberFormat="1" applyFont="1" applyFill="1" applyBorder="1" applyAlignment="1">
      <alignment horizontal="right" wrapText="1"/>
    </xf>
    <xf numFmtId="164" fontId="7" fillId="0" borderId="72" xfId="0" applyNumberFormat="1" applyFont="1" applyFill="1" applyBorder="1" applyAlignment="1">
      <alignment horizontal="right"/>
    </xf>
    <xf numFmtId="164" fontId="72" fillId="3" borderId="36" xfId="0" applyNumberFormat="1" applyFont="1" applyFill="1" applyBorder="1" applyAlignment="1">
      <alignment horizontal="right" vertical="center"/>
    </xf>
    <xf numFmtId="0" fontId="72" fillId="3" borderId="40" xfId="0" applyFont="1" applyFill="1" applyBorder="1" applyAlignment="1">
      <alignment vertical="center"/>
    </xf>
    <xf numFmtId="0" fontId="70" fillId="3" borderId="40" xfId="0" applyFont="1" applyFill="1" applyBorder="1" applyAlignment="1">
      <alignment horizontal="left" vertical="center"/>
    </xf>
    <xf numFmtId="0" fontId="72" fillId="3" borderId="39" xfId="0" applyFont="1" applyFill="1" applyBorder="1" applyAlignment="1">
      <alignment horizontal="left" vertical="center"/>
    </xf>
    <xf numFmtId="0" fontId="72" fillId="3" borderId="39" xfId="0" applyFont="1" applyFill="1" applyBorder="1" applyAlignment="1">
      <alignment vertical="center"/>
    </xf>
    <xf numFmtId="0" fontId="70" fillId="3" borderId="40" xfId="0" applyFont="1" applyFill="1" applyBorder="1" applyAlignment="1">
      <alignment vertical="center" wrapText="1"/>
    </xf>
    <xf numFmtId="3" fontId="70" fillId="3" borderId="0" xfId="0" applyNumberFormat="1" applyFont="1" applyFill="1" applyBorder="1" applyAlignment="1">
      <alignment horizontal="right" vertical="center" wrapText="1"/>
    </xf>
    <xf numFmtId="0" fontId="70" fillId="4" borderId="40" xfId="0" applyFont="1" applyFill="1" applyBorder="1" applyAlignment="1">
      <alignment vertical="center" wrapText="1"/>
    </xf>
    <xf numFmtId="0" fontId="72" fillId="3" borderId="39" xfId="0" applyFont="1" applyFill="1" applyBorder="1" applyAlignment="1">
      <alignment vertical="center" wrapText="1"/>
    </xf>
    <xf numFmtId="3" fontId="72" fillId="3" borderId="10" xfId="0" applyNumberFormat="1" applyFont="1" applyFill="1" applyBorder="1" applyAlignment="1">
      <alignment horizontal="right" vertical="center" wrapText="1"/>
    </xf>
    <xf numFmtId="3" fontId="72" fillId="3" borderId="10" xfId="0" applyNumberFormat="1" applyFont="1" applyFill="1" applyBorder="1" applyAlignment="1">
      <alignment horizontal="center" vertical="center" wrapText="1"/>
    </xf>
    <xf numFmtId="3" fontId="72" fillId="3" borderId="0" xfId="0" applyNumberFormat="1" applyFont="1" applyFill="1" applyBorder="1" applyAlignment="1">
      <alignment horizontal="right" vertical="center" wrapText="1"/>
    </xf>
    <xf numFmtId="3" fontId="72" fillId="3" borderId="0" xfId="0" applyNumberFormat="1" applyFont="1" applyFill="1" applyBorder="1" applyAlignment="1">
      <alignment horizontal="right" vertical="center"/>
    </xf>
    <xf numFmtId="164" fontId="72" fillId="3" borderId="36" xfId="0" applyNumberFormat="1" applyFont="1" applyFill="1" applyBorder="1" applyAlignment="1">
      <alignment horizontal="right" vertical="center" wrapText="1"/>
    </xf>
    <xf numFmtId="3" fontId="70" fillId="3" borderId="0" xfId="0" applyNumberFormat="1" applyFont="1" applyFill="1" applyBorder="1" applyAlignment="1">
      <alignment horizontal="right" vertical="center"/>
    </xf>
    <xf numFmtId="164" fontId="70" fillId="3" borderId="36" xfId="0" applyNumberFormat="1" applyFont="1" applyFill="1" applyBorder="1" applyAlignment="1">
      <alignment horizontal="right" vertical="center" wrapText="1"/>
    </xf>
    <xf numFmtId="3" fontId="70" fillId="0" borderId="0" xfId="0" applyNumberFormat="1" applyFont="1" applyBorder="1" applyAlignment="1">
      <alignment horizontal="right" vertical="center"/>
    </xf>
    <xf numFmtId="3" fontId="70" fillId="0" borderId="36" xfId="0" applyNumberFormat="1" applyFont="1" applyBorder="1" applyAlignment="1">
      <alignment horizontal="right" vertical="center"/>
    </xf>
    <xf numFmtId="3" fontId="72" fillId="3" borderId="0" xfId="0" applyNumberFormat="1" applyFont="1" applyFill="1" applyBorder="1" applyAlignment="1">
      <alignment vertical="center" wrapText="1"/>
    </xf>
    <xf numFmtId="3" fontId="70" fillId="3" borderId="0" xfId="0" applyNumberFormat="1" applyFont="1" applyFill="1" applyBorder="1" applyAlignment="1">
      <alignment vertical="center" wrapText="1"/>
    </xf>
    <xf numFmtId="0" fontId="70" fillId="3" borderId="0" xfId="0" applyFont="1" applyFill="1" applyBorder="1" applyAlignment="1">
      <alignment horizontal="right" vertical="center" wrapText="1"/>
    </xf>
    <xf numFmtId="0" fontId="5" fillId="0" borderId="0" xfId="0" applyFont="1" applyBorder="1" applyAlignment="1">
      <alignment vertical="center"/>
    </xf>
    <xf numFmtId="0" fontId="91" fillId="0" borderId="0" xfId="0" applyFont="1" applyAlignment="1">
      <alignment vertical="center"/>
    </xf>
    <xf numFmtId="0" fontId="72" fillId="3" borderId="40" xfId="0" applyFont="1" applyFill="1" applyBorder="1" applyAlignment="1">
      <alignment vertical="center" wrapText="1"/>
    </xf>
    <xf numFmtId="0" fontId="72" fillId="3" borderId="36" xfId="0" applyFont="1" applyFill="1" applyBorder="1" applyAlignment="1">
      <alignment horizontal="right" vertical="center" wrapText="1"/>
    </xf>
    <xf numFmtId="0" fontId="70" fillId="3" borderId="36" xfId="0" applyFont="1" applyFill="1" applyBorder="1" applyAlignment="1">
      <alignment horizontal="right" vertical="center" wrapText="1"/>
    </xf>
    <xf numFmtId="0" fontId="74" fillId="3" borderId="40" xfId="0" applyFont="1" applyFill="1" applyBorder="1" applyAlignment="1">
      <alignment vertical="center" wrapText="1"/>
    </xf>
    <xf numFmtId="0" fontId="70" fillId="3" borderId="39" xfId="0" applyFont="1" applyFill="1" applyBorder="1" applyAlignment="1">
      <alignment vertical="center" wrapText="1"/>
    </xf>
    <xf numFmtId="3" fontId="70" fillId="3" borderId="10" xfId="0" applyNumberFormat="1" applyFont="1" applyFill="1" applyBorder="1" applyAlignment="1">
      <alignment horizontal="right" vertical="center" wrapText="1"/>
    </xf>
    <xf numFmtId="166" fontId="70" fillId="3" borderId="10" xfId="0" applyNumberFormat="1" applyFont="1" applyFill="1" applyBorder="1" applyAlignment="1">
      <alignment horizontal="right" vertical="center" wrapText="1"/>
    </xf>
    <xf numFmtId="0" fontId="70" fillId="3" borderId="10" xfId="0" applyFont="1" applyFill="1" applyBorder="1" applyAlignment="1">
      <alignment horizontal="right" vertical="center" wrapText="1"/>
    </xf>
    <xf numFmtId="0" fontId="70" fillId="3" borderId="21" xfId="0" applyFont="1" applyFill="1" applyBorder="1" applyAlignment="1">
      <alignment horizontal="right" vertical="center" wrapText="1"/>
    </xf>
    <xf numFmtId="0" fontId="72" fillId="5" borderId="37" xfId="0" applyFont="1" applyFill="1" applyBorder="1" applyAlignment="1">
      <alignment vertical="center" wrapText="1"/>
    </xf>
    <xf numFmtId="164" fontId="72" fillId="3" borderId="36" xfId="0" applyNumberFormat="1" applyFont="1" applyFill="1" applyBorder="1" applyAlignment="1">
      <alignment vertical="center" wrapText="1"/>
    </xf>
    <xf numFmtId="164" fontId="70" fillId="3" borderId="36" xfId="0" applyNumberFormat="1" applyFont="1" applyFill="1" applyBorder="1" applyAlignment="1">
      <alignment vertical="center" wrapText="1"/>
    </xf>
    <xf numFmtId="0" fontId="70" fillId="3" borderId="40" xfId="0" applyFont="1" applyFill="1" applyBorder="1" applyAlignment="1">
      <alignment vertical="center" wrapText="1"/>
    </xf>
    <xf numFmtId="0" fontId="70" fillId="3" borderId="0" xfId="0" applyFont="1" applyFill="1" applyBorder="1" applyAlignment="1">
      <alignment vertical="center" wrapText="1"/>
    </xf>
    <xf numFmtId="0" fontId="74" fillId="3" borderId="40" xfId="0" applyFont="1" applyFill="1" applyBorder="1" applyAlignment="1">
      <alignment vertical="center" wrapText="1"/>
    </xf>
    <xf numFmtId="0" fontId="70" fillId="3" borderId="39" xfId="0" applyFont="1" applyFill="1" applyBorder="1" applyAlignment="1">
      <alignment vertical="center" wrapText="1"/>
    </xf>
    <xf numFmtId="0" fontId="70" fillId="3" borderId="10" xfId="0" applyFont="1" applyFill="1" applyBorder="1" applyAlignment="1">
      <alignment vertical="center" wrapText="1"/>
    </xf>
    <xf numFmtId="3" fontId="70" fillId="3" borderId="10" xfId="0" applyNumberFormat="1" applyFont="1" applyFill="1" applyBorder="1" applyAlignment="1">
      <alignment vertical="center" wrapText="1"/>
    </xf>
    <xf numFmtId="164" fontId="70" fillId="3" borderId="21" xfId="0" applyNumberFormat="1" applyFont="1" applyFill="1" applyBorder="1" applyAlignment="1">
      <alignment vertical="center" wrapText="1"/>
    </xf>
    <xf numFmtId="164" fontId="72" fillId="3" borderId="0" xfId="0" applyNumberFormat="1" applyFont="1" applyFill="1" applyBorder="1" applyAlignment="1">
      <alignment horizontal="right" vertical="center" wrapText="1"/>
    </xf>
    <xf numFmtId="164" fontId="70" fillId="3" borderId="0" xfId="0" applyNumberFormat="1" applyFont="1" applyFill="1" applyBorder="1" applyAlignment="1">
      <alignment horizontal="right" vertical="center" wrapText="1"/>
    </xf>
    <xf numFmtId="164" fontId="70" fillId="3" borderId="10" xfId="0" applyNumberFormat="1" applyFont="1" applyFill="1" applyBorder="1" applyAlignment="1">
      <alignment horizontal="right" vertical="center" wrapText="1"/>
    </xf>
    <xf numFmtId="164" fontId="70" fillId="3" borderId="21" xfId="0" applyNumberFormat="1" applyFont="1" applyFill="1" applyBorder="1" applyAlignment="1">
      <alignment horizontal="right" vertical="center" wrapText="1"/>
    </xf>
    <xf numFmtId="0" fontId="72" fillId="5" borderId="24" xfId="0" applyFont="1" applyFill="1" applyBorder="1" applyAlignment="1">
      <alignment horizontal="center" vertical="center" wrapText="1"/>
    </xf>
    <xf numFmtId="0" fontId="72" fillId="5" borderId="60" xfId="0" applyFont="1" applyFill="1" applyBorder="1" applyAlignment="1">
      <alignment horizontal="center" vertical="center" wrapText="1"/>
    </xf>
    <xf numFmtId="0" fontId="71" fillId="3" borderId="40" xfId="0" applyFont="1" applyFill="1" applyBorder="1" applyAlignment="1">
      <alignment vertical="center" wrapText="1"/>
    </xf>
    <xf numFmtId="0" fontId="72" fillId="5" borderId="24" xfId="0" applyFont="1" applyFill="1" applyBorder="1" applyAlignment="1">
      <alignment horizontal="left" vertical="center"/>
    </xf>
    <xf numFmtId="0" fontId="70" fillId="4" borderId="39" xfId="0" applyFont="1" applyFill="1" applyBorder="1" applyAlignment="1">
      <alignment vertical="center" wrapText="1"/>
    </xf>
    <xf numFmtId="166" fontId="72" fillId="3" borderId="0" xfId="0" applyNumberFormat="1" applyFont="1" applyFill="1" applyBorder="1" applyAlignment="1">
      <alignment horizontal="right" vertical="center" wrapText="1"/>
    </xf>
    <xf numFmtId="10" fontId="70" fillId="4" borderId="10" xfId="0" applyNumberFormat="1" applyFont="1" applyFill="1" applyBorder="1" applyAlignment="1">
      <alignment vertical="center"/>
    </xf>
    <xf numFmtId="0" fontId="2" fillId="0" borderId="0" xfId="0" applyFont="1" applyFill="1"/>
    <xf numFmtId="0" fontId="72" fillId="3" borderId="40" xfId="0" applyFont="1" applyFill="1" applyBorder="1" applyAlignment="1">
      <alignment horizontal="center" vertical="center"/>
    </xf>
    <xf numFmtId="3" fontId="71" fillId="3" borderId="0" xfId="0" applyNumberFormat="1" applyFont="1" applyFill="1" applyBorder="1" applyAlignment="1">
      <alignment horizontal="right" vertical="center"/>
    </xf>
    <xf numFmtId="164" fontId="71" fillId="3" borderId="0" xfId="0" applyNumberFormat="1" applyFont="1" applyFill="1" applyBorder="1" applyAlignment="1">
      <alignment horizontal="right" vertical="center"/>
    </xf>
    <xf numFmtId="3" fontId="71" fillId="0" borderId="0" xfId="0" applyNumberFormat="1" applyFont="1" applyBorder="1"/>
    <xf numFmtId="164" fontId="71" fillId="3" borderId="36" xfId="0" applyNumberFormat="1" applyFont="1" applyFill="1" applyBorder="1" applyAlignment="1">
      <alignment horizontal="right" vertical="center"/>
    </xf>
    <xf numFmtId="10" fontId="70" fillId="4" borderId="0" xfId="0" applyNumberFormat="1" applyFont="1" applyFill="1" applyBorder="1" applyAlignment="1">
      <alignment vertical="center"/>
    </xf>
    <xf numFmtId="10" fontId="70" fillId="4" borderId="36" xfId="0" applyNumberFormat="1" applyFont="1" applyFill="1" applyBorder="1" applyAlignment="1">
      <alignment vertical="center"/>
    </xf>
    <xf numFmtId="10" fontId="70" fillId="3" borderId="0" xfId="0" applyNumberFormat="1" applyFont="1" applyFill="1" applyBorder="1" applyAlignment="1">
      <alignment vertical="center"/>
    </xf>
    <xf numFmtId="10" fontId="70" fillId="3" borderId="36" xfId="0" applyNumberFormat="1" applyFont="1" applyFill="1" applyBorder="1" applyAlignment="1">
      <alignment vertical="center"/>
    </xf>
    <xf numFmtId="10" fontId="70" fillId="4" borderId="21" xfId="0" applyNumberFormat="1" applyFont="1" applyFill="1" applyBorder="1" applyAlignment="1">
      <alignment vertical="center"/>
    </xf>
    <xf numFmtId="3" fontId="70" fillId="3" borderId="0" xfId="0" applyNumberFormat="1" applyFont="1" applyFill="1" applyBorder="1" applyAlignment="1">
      <alignment vertical="center"/>
    </xf>
    <xf numFmtId="164" fontId="70" fillId="3" borderId="36" xfId="0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vertical="center" wrapText="1"/>
    </xf>
    <xf numFmtId="0" fontId="81" fillId="2" borderId="0" xfId="0" applyFont="1" applyFill="1" applyBorder="1" applyAlignment="1">
      <alignment wrapText="1"/>
    </xf>
    <xf numFmtId="164" fontId="7" fillId="0" borderId="0" xfId="0" applyNumberFormat="1" applyFont="1" applyFill="1" applyBorder="1"/>
    <xf numFmtId="164" fontId="81" fillId="0" borderId="0" xfId="0" applyNumberFormat="1" applyFont="1" applyFill="1" applyBorder="1"/>
    <xf numFmtId="164" fontId="81" fillId="0" borderId="36" xfId="0" applyNumberFormat="1" applyFont="1" applyFill="1" applyBorder="1"/>
    <xf numFmtId="0" fontId="7" fillId="0" borderId="0" xfId="0" applyFont="1" applyFill="1" applyBorder="1" applyAlignment="1">
      <alignment vertical="center" wrapText="1"/>
    </xf>
    <xf numFmtId="0" fontId="72" fillId="6" borderId="14" xfId="0" applyFont="1" applyFill="1" applyBorder="1" applyAlignment="1">
      <alignment horizontal="center" vertical="center"/>
    </xf>
    <xf numFmtId="0" fontId="72" fillId="6" borderId="14" xfId="0" applyFont="1" applyFill="1" applyBorder="1" applyAlignment="1">
      <alignment horizontal="center" vertical="center" wrapText="1"/>
    </xf>
    <xf numFmtId="3" fontId="70" fillId="0" borderId="2" xfId="0" applyNumberFormat="1" applyFont="1" applyFill="1" applyBorder="1"/>
    <xf numFmtId="165" fontId="70" fillId="0" borderId="2" xfId="0" applyNumberFormat="1" applyFont="1" applyFill="1" applyBorder="1"/>
    <xf numFmtId="2" fontId="70" fillId="0" borderId="0" xfId="0" applyNumberFormat="1" applyFont="1" applyFill="1" applyBorder="1"/>
    <xf numFmtId="166" fontId="70" fillId="0" borderId="2" xfId="0" applyNumberFormat="1" applyFont="1" applyFill="1" applyBorder="1"/>
    <xf numFmtId="166" fontId="70" fillId="0" borderId="2" xfId="0" applyNumberFormat="1" applyFont="1" applyFill="1" applyBorder="1" applyAlignment="1">
      <alignment horizontal="right"/>
    </xf>
    <xf numFmtId="164" fontId="70" fillId="0" borderId="2" xfId="0" applyNumberFormat="1" applyFont="1" applyFill="1" applyBorder="1"/>
    <xf numFmtId="0" fontId="70" fillId="0" borderId="0" xfId="0" applyFont="1" applyFill="1" applyBorder="1"/>
    <xf numFmtId="3" fontId="70" fillId="0" borderId="0" xfId="0" applyNumberFormat="1" applyFont="1" applyFill="1" applyBorder="1"/>
    <xf numFmtId="165" fontId="70" fillId="0" borderId="0" xfId="0" applyNumberFormat="1" applyFont="1" applyFill="1" applyBorder="1"/>
    <xf numFmtId="166" fontId="70" fillId="0" borderId="0" xfId="0" applyNumberFormat="1" applyFont="1" applyFill="1" applyBorder="1"/>
    <xf numFmtId="166" fontId="70" fillId="0" borderId="0" xfId="0" applyNumberFormat="1" applyFont="1" applyFill="1" applyBorder="1" applyAlignment="1">
      <alignment horizontal="right"/>
    </xf>
    <xf numFmtId="164" fontId="70" fillId="0" borderId="0" xfId="0" applyNumberFormat="1" applyFont="1" applyFill="1" applyBorder="1"/>
    <xf numFmtId="165" fontId="72" fillId="0" borderId="0" xfId="0" applyNumberFormat="1" applyFont="1" applyFill="1" applyBorder="1"/>
    <xf numFmtId="4" fontId="81" fillId="0" borderId="0" xfId="0" applyNumberFormat="1" applyFont="1" applyFill="1" applyBorder="1"/>
    <xf numFmtId="165" fontId="81" fillId="0" borderId="0" xfId="0" applyNumberFormat="1" applyFont="1" applyFill="1" applyBorder="1"/>
    <xf numFmtId="165" fontId="81" fillId="0" borderId="0" xfId="0" applyNumberFormat="1" applyFont="1" applyFill="1" applyBorder="1" applyAlignment="1">
      <alignment horizontal="right"/>
    </xf>
    <xf numFmtId="4" fontId="81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right" vertical="center" wrapText="1"/>
    </xf>
    <xf numFmtId="164" fontId="7" fillId="0" borderId="0" xfId="0" applyNumberFormat="1" applyFont="1" applyFill="1" applyBorder="1" applyAlignment="1">
      <alignment horizontal="right" vertical="center" wrapText="1"/>
    </xf>
    <xf numFmtId="0" fontId="7" fillId="0" borderId="0" xfId="2" applyFont="1" applyFill="1" applyBorder="1" applyAlignment="1">
      <alignment horizontal="right"/>
    </xf>
    <xf numFmtId="0" fontId="7" fillId="2" borderId="0" xfId="0" applyFont="1" applyFill="1" applyBorder="1" applyAlignment="1">
      <alignment horizontal="right" vertical="center"/>
    </xf>
    <xf numFmtId="165" fontId="7" fillId="0" borderId="0" xfId="0" applyNumberFormat="1" applyFont="1" applyFill="1" applyBorder="1" applyAlignment="1">
      <alignment horizontal="right" vertical="center"/>
    </xf>
    <xf numFmtId="165" fontId="7" fillId="2" borderId="0" xfId="0" applyNumberFormat="1" applyFont="1" applyFill="1" applyBorder="1" applyAlignment="1">
      <alignment horizontal="right" vertical="center"/>
    </xf>
    <xf numFmtId="165" fontId="7" fillId="0" borderId="0" xfId="0" applyNumberFormat="1" applyFont="1" applyFill="1" applyBorder="1"/>
    <xf numFmtId="165" fontId="7" fillId="2" borderId="0" xfId="0" applyNumberFormat="1" applyFont="1" applyFill="1" applyBorder="1"/>
    <xf numFmtId="0" fontId="7" fillId="0" borderId="0" xfId="0" applyFont="1" applyFill="1" applyBorder="1" applyAlignment="1">
      <alignment wrapText="1"/>
    </xf>
    <xf numFmtId="0" fontId="72" fillId="6" borderId="77" xfId="0" applyFont="1" applyFill="1" applyBorder="1" applyAlignment="1">
      <alignment horizontal="center" vertical="center"/>
    </xf>
    <xf numFmtId="0" fontId="72" fillId="6" borderId="72" xfId="0" applyFont="1" applyFill="1" applyBorder="1" applyAlignment="1">
      <alignment horizontal="center" vertical="center" wrapText="1"/>
    </xf>
    <xf numFmtId="0" fontId="70" fillId="0" borderId="46" xfId="0" applyFont="1" applyFill="1" applyBorder="1" applyAlignment="1">
      <alignment wrapText="1"/>
    </xf>
    <xf numFmtId="164" fontId="70" fillId="0" borderId="47" xfId="0" applyNumberFormat="1" applyFont="1" applyFill="1" applyBorder="1"/>
    <xf numFmtId="0" fontId="70" fillId="0" borderId="40" xfId="0" applyFont="1" applyFill="1" applyBorder="1" applyAlignment="1">
      <alignment wrapText="1"/>
    </xf>
    <xf numFmtId="164" fontId="70" fillId="0" borderId="36" xfId="0" applyNumberFormat="1" applyFont="1" applyFill="1" applyBorder="1"/>
    <xf numFmtId="3" fontId="72" fillId="0" borderId="40" xfId="0" applyNumberFormat="1" applyFont="1" applyFill="1" applyBorder="1" applyAlignment="1">
      <alignment wrapText="1"/>
    </xf>
    <xf numFmtId="0" fontId="72" fillId="6" borderId="78" xfId="0" applyFont="1" applyFill="1" applyBorder="1" applyAlignment="1">
      <alignment horizontal="center" vertical="center" wrapText="1"/>
    </xf>
    <xf numFmtId="0" fontId="72" fillId="6" borderId="24" xfId="0" applyFont="1" applyFill="1" applyBorder="1" applyAlignment="1">
      <alignment horizontal="center" vertical="center" wrapText="1"/>
    </xf>
    <xf numFmtId="0" fontId="72" fillId="6" borderId="60" xfId="0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vertical="center" wrapText="1"/>
    </xf>
    <xf numFmtId="164" fontId="7" fillId="0" borderId="36" xfId="0" applyNumberFormat="1" applyFont="1" applyFill="1" applyBorder="1" applyAlignment="1">
      <alignment horizontal="right" vertical="center" wrapText="1"/>
    </xf>
    <xf numFmtId="0" fontId="7" fillId="0" borderId="40" xfId="2" applyFont="1" applyFill="1" applyBorder="1" applyAlignment="1">
      <alignment horizontal="left"/>
    </xf>
    <xf numFmtId="164" fontId="70" fillId="0" borderId="36" xfId="0" applyNumberFormat="1" applyFont="1" applyBorder="1"/>
    <xf numFmtId="0" fontId="70" fillId="0" borderId="40" xfId="0" applyFont="1" applyFill="1" applyBorder="1" applyAlignment="1">
      <alignment horizontal="left" vertical="center"/>
    </xf>
    <xf numFmtId="165" fontId="7" fillId="0" borderId="36" xfId="0" applyNumberFormat="1" applyFont="1" applyFill="1" applyBorder="1" applyAlignment="1">
      <alignment horizontal="right" vertical="center"/>
    </xf>
    <xf numFmtId="3" fontId="7" fillId="2" borderId="40" xfId="0" applyNumberFormat="1" applyFont="1" applyFill="1" applyBorder="1" applyAlignment="1">
      <alignment horizontal="left" vertical="center"/>
    </xf>
    <xf numFmtId="165" fontId="7" fillId="2" borderId="36" xfId="0" applyNumberFormat="1" applyFont="1" applyFill="1" applyBorder="1" applyAlignment="1">
      <alignment horizontal="right" vertical="center"/>
    </xf>
    <xf numFmtId="3" fontId="7" fillId="2" borderId="40" xfId="0" applyNumberFormat="1" applyFont="1" applyFill="1" applyBorder="1" applyAlignment="1">
      <alignment horizontal="left" vertical="top" wrapText="1"/>
    </xf>
    <xf numFmtId="0" fontId="7" fillId="0" borderId="40" xfId="0" applyFont="1" applyFill="1" applyBorder="1" applyAlignment="1">
      <alignment horizontal="left" vertical="top" wrapText="1"/>
    </xf>
    <xf numFmtId="165" fontId="7" fillId="0" borderId="36" xfId="0" applyNumberFormat="1" applyFont="1" applyFill="1" applyBorder="1"/>
    <xf numFmtId="165" fontId="7" fillId="0" borderId="40" xfId="0" applyNumberFormat="1" applyFont="1" applyFill="1" applyBorder="1" applyAlignment="1">
      <alignment horizontal="left" vertical="top" wrapText="1"/>
    </xf>
    <xf numFmtId="0" fontId="70" fillId="0" borderId="40" xfId="0" applyFont="1" applyFill="1" applyBorder="1" applyAlignment="1">
      <alignment horizontal="left" vertical="top" wrapText="1"/>
    </xf>
    <xf numFmtId="165" fontId="7" fillId="2" borderId="40" xfId="0" applyNumberFormat="1" applyFont="1" applyFill="1" applyBorder="1" applyAlignment="1">
      <alignment horizontal="left" vertical="top" wrapText="1"/>
    </xf>
    <xf numFmtId="0" fontId="72" fillId="0" borderId="40" xfId="0" applyFont="1" applyFill="1" applyBorder="1"/>
    <xf numFmtId="164" fontId="72" fillId="0" borderId="0" xfId="0" applyNumberFormat="1" applyFont="1" applyFill="1" applyBorder="1" applyAlignment="1">
      <alignment horizontal="right"/>
    </xf>
    <xf numFmtId="164" fontId="81" fillId="0" borderId="36" xfId="0" applyNumberFormat="1" applyFont="1" applyFill="1" applyBorder="1" applyAlignment="1">
      <alignment horizontal="right"/>
    </xf>
    <xf numFmtId="0" fontId="3" fillId="0" borderId="0" xfId="0" applyFont="1" applyFill="1" applyAlignment="1">
      <alignment horizontal="left" wrapText="1"/>
    </xf>
    <xf numFmtId="165" fontId="70" fillId="0" borderId="0" xfId="0" applyNumberFormat="1" applyFont="1" applyBorder="1"/>
    <xf numFmtId="3" fontId="70" fillId="0" borderId="36" xfId="0" applyNumberFormat="1" applyFont="1" applyBorder="1" applyAlignment="1">
      <alignment vertical="center" wrapText="1"/>
    </xf>
    <xf numFmtId="3" fontId="70" fillId="3" borderId="36" xfId="0" applyNumberFormat="1" applyFont="1" applyFill="1" applyBorder="1" applyAlignment="1">
      <alignment vertical="center" wrapText="1"/>
    </xf>
    <xf numFmtId="0" fontId="70" fillId="3" borderId="21" xfId="0" applyFont="1" applyFill="1" applyBorder="1" applyAlignment="1">
      <alignment vertical="center" wrapText="1"/>
    </xf>
    <xf numFmtId="0" fontId="71" fillId="3" borderId="0" xfId="0" applyFont="1" applyFill="1" applyBorder="1" applyAlignment="1">
      <alignment horizontal="right" vertical="center" wrapText="1"/>
    </xf>
    <xf numFmtId="3" fontId="71" fillId="3" borderId="0" xfId="0" applyNumberFormat="1" applyFont="1" applyFill="1" applyBorder="1" applyAlignment="1">
      <alignment horizontal="right" vertical="center" wrapText="1"/>
    </xf>
    <xf numFmtId="0" fontId="71" fillId="3" borderId="36" xfId="0" applyFont="1" applyFill="1" applyBorder="1" applyAlignment="1">
      <alignment horizontal="right" vertical="center" wrapText="1"/>
    </xf>
    <xf numFmtId="3" fontId="72" fillId="3" borderId="21" xfId="0" applyNumberFormat="1" applyFont="1" applyFill="1" applyBorder="1" applyAlignment="1">
      <alignment horizontal="center" vertical="center" wrapText="1"/>
    </xf>
    <xf numFmtId="0" fontId="72" fillId="7" borderId="40" xfId="0" applyFont="1" applyFill="1" applyBorder="1" applyAlignment="1">
      <alignment horizontal="center" vertical="center"/>
    </xf>
    <xf numFmtId="3" fontId="71" fillId="7" borderId="0" xfId="0" applyNumberFormat="1" applyFont="1" applyFill="1" applyBorder="1" applyAlignment="1">
      <alignment horizontal="right" vertical="center"/>
    </xf>
    <xf numFmtId="164" fontId="71" fillId="7" borderId="0" xfId="0" applyNumberFormat="1" applyFont="1" applyFill="1" applyBorder="1" applyAlignment="1">
      <alignment horizontal="right" vertical="center"/>
    </xf>
    <xf numFmtId="3" fontId="71" fillId="7" borderId="0" xfId="0" applyNumberFormat="1" applyFont="1" applyFill="1" applyBorder="1"/>
    <xf numFmtId="164" fontId="71" fillId="7" borderId="36" xfId="0" applyNumberFormat="1" applyFont="1" applyFill="1" applyBorder="1" applyAlignment="1">
      <alignment horizontal="right" vertical="center"/>
    </xf>
    <xf numFmtId="164" fontId="70" fillId="7" borderId="36" xfId="0" applyNumberFormat="1" applyFont="1" applyFill="1" applyBorder="1" applyAlignment="1">
      <alignment horizontal="center" vertical="center" wrapText="1"/>
    </xf>
    <xf numFmtId="0" fontId="70" fillId="7" borderId="40" xfId="0" applyFont="1" applyFill="1" applyBorder="1" applyAlignment="1">
      <alignment vertical="center" wrapText="1"/>
    </xf>
    <xf numFmtId="0" fontId="72" fillId="7" borderId="40" xfId="0" applyFont="1" applyFill="1" applyBorder="1" applyAlignment="1">
      <alignment vertical="center"/>
    </xf>
    <xf numFmtId="3" fontId="70" fillId="7" borderId="0" xfId="0" applyNumberFormat="1" applyFont="1" applyFill="1" applyBorder="1" applyAlignment="1">
      <alignment vertical="center" wrapText="1"/>
    </xf>
    <xf numFmtId="3" fontId="70" fillId="7" borderId="0" xfId="0" applyNumberFormat="1" applyFont="1" applyFill="1" applyBorder="1" applyAlignment="1">
      <alignment vertical="center"/>
    </xf>
    <xf numFmtId="164" fontId="70" fillId="7" borderId="36" xfId="0" applyNumberFormat="1" applyFont="1" applyFill="1" applyBorder="1" applyAlignment="1">
      <alignment vertical="center"/>
    </xf>
    <xf numFmtId="3" fontId="7" fillId="7" borderId="0" xfId="0" applyNumberFormat="1" applyFont="1" applyFill="1" applyBorder="1" applyAlignment="1">
      <alignment vertical="center"/>
    </xf>
    <xf numFmtId="164" fontId="7" fillId="7" borderId="0" xfId="0" applyNumberFormat="1" applyFont="1" applyFill="1" applyBorder="1" applyAlignment="1">
      <alignment vertical="center"/>
    </xf>
    <xf numFmtId="0" fontId="7" fillId="7" borderId="0" xfId="0" applyFont="1" applyFill="1" applyBorder="1" applyAlignment="1">
      <alignment vertical="center"/>
    </xf>
    <xf numFmtId="164" fontId="7" fillId="7" borderId="36" xfId="0" applyNumberFormat="1" applyFont="1" applyFill="1" applyBorder="1" applyAlignment="1">
      <alignment vertical="center"/>
    </xf>
    <xf numFmtId="0" fontId="7" fillId="7" borderId="0" xfId="0" applyFont="1" applyFill="1" applyBorder="1" applyAlignment="1">
      <alignment vertical="center" wrapText="1"/>
    </xf>
    <xf numFmtId="9" fontId="81" fillId="0" borderId="0" xfId="0" applyNumberFormat="1" applyFont="1" applyFill="1" applyBorder="1"/>
    <xf numFmtId="0" fontId="81" fillId="0" borderId="0" xfId="0" applyFont="1" applyFill="1" applyBorder="1"/>
    <xf numFmtId="0" fontId="7" fillId="7" borderId="0" xfId="0" applyFont="1" applyFill="1" applyBorder="1" applyAlignment="1">
      <alignment wrapText="1"/>
    </xf>
    <xf numFmtId="164" fontId="7" fillId="7" borderId="0" xfId="0" applyNumberFormat="1" applyFont="1" applyFill="1" applyBorder="1"/>
    <xf numFmtId="0" fontId="7" fillId="7" borderId="0" xfId="0" applyFont="1" applyFill="1" applyBorder="1"/>
    <xf numFmtId="0" fontId="81" fillId="7" borderId="0" xfId="0" applyFont="1" applyFill="1" applyBorder="1" applyAlignment="1">
      <alignment horizontal="center" wrapText="1"/>
    </xf>
    <xf numFmtId="164" fontId="81" fillId="7" borderId="0" xfId="0" applyNumberFormat="1" applyFont="1" applyFill="1" applyBorder="1"/>
    <xf numFmtId="164" fontId="81" fillId="7" borderId="36" xfId="0" applyNumberFormat="1" applyFont="1" applyFill="1" applyBorder="1"/>
    <xf numFmtId="3" fontId="81" fillId="7" borderId="0" xfId="0" applyNumberFormat="1" applyFont="1" applyFill="1" applyBorder="1" applyAlignment="1">
      <alignment horizontal="right"/>
    </xf>
    <xf numFmtId="164" fontId="81" fillId="7" borderId="0" xfId="0" applyNumberFormat="1" applyFont="1" applyFill="1" applyBorder="1" applyAlignment="1">
      <alignment horizontal="right"/>
    </xf>
    <xf numFmtId="164" fontId="81" fillId="7" borderId="36" xfId="0" applyNumberFormat="1" applyFont="1" applyFill="1" applyBorder="1" applyAlignment="1">
      <alignment horizontal="right"/>
    </xf>
    <xf numFmtId="0" fontId="70" fillId="7" borderId="40" xfId="0" applyFont="1" applyFill="1" applyBorder="1" applyAlignment="1">
      <alignment wrapText="1"/>
    </xf>
    <xf numFmtId="3" fontId="70" fillId="7" borderId="0" xfId="0" applyNumberFormat="1" applyFont="1" applyFill="1" applyBorder="1"/>
    <xf numFmtId="165" fontId="70" fillId="7" borderId="0" xfId="0" applyNumberFormat="1" applyFont="1" applyFill="1" applyBorder="1"/>
    <xf numFmtId="2" fontId="70" fillId="7" borderId="0" xfId="0" applyNumberFormat="1" applyFont="1" applyFill="1" applyBorder="1"/>
    <xf numFmtId="166" fontId="70" fillId="7" borderId="0" xfId="0" applyNumberFormat="1" applyFont="1" applyFill="1" applyBorder="1"/>
    <xf numFmtId="166" fontId="70" fillId="7" borderId="0" xfId="0" applyNumberFormat="1" applyFont="1" applyFill="1" applyBorder="1" applyAlignment="1">
      <alignment horizontal="right"/>
    </xf>
    <xf numFmtId="164" fontId="70" fillId="7" borderId="0" xfId="0" applyNumberFormat="1" applyFont="1" applyFill="1" applyBorder="1"/>
    <xf numFmtId="164" fontId="70" fillId="7" borderId="36" xfId="0" applyNumberFormat="1" applyFont="1" applyFill="1" applyBorder="1"/>
    <xf numFmtId="3" fontId="72" fillId="7" borderId="40" xfId="0" applyNumberFormat="1" applyFont="1" applyFill="1" applyBorder="1" applyAlignment="1">
      <alignment wrapText="1"/>
    </xf>
    <xf numFmtId="3" fontId="72" fillId="7" borderId="0" xfId="0" applyNumberFormat="1" applyFont="1" applyFill="1" applyBorder="1"/>
    <xf numFmtId="165" fontId="72" fillId="7" borderId="0" xfId="0" applyNumberFormat="1" applyFont="1" applyFill="1" applyBorder="1"/>
    <xf numFmtId="4" fontId="72" fillId="7" borderId="0" xfId="0" applyNumberFormat="1" applyFont="1" applyFill="1" applyBorder="1"/>
    <xf numFmtId="166" fontId="72" fillId="7" borderId="0" xfId="0" applyNumberFormat="1" applyFont="1" applyFill="1" applyBorder="1"/>
    <xf numFmtId="166" fontId="72" fillId="7" borderId="0" xfId="0" applyNumberFormat="1" applyFont="1" applyFill="1" applyBorder="1" applyAlignment="1">
      <alignment horizontal="right"/>
    </xf>
    <xf numFmtId="0" fontId="70" fillId="7" borderId="0" xfId="0" applyFont="1" applyFill="1" applyBorder="1"/>
    <xf numFmtId="165" fontId="81" fillId="7" borderId="0" xfId="0" applyNumberFormat="1" applyFont="1" applyFill="1" applyBorder="1"/>
    <xf numFmtId="4" fontId="81" fillId="7" borderId="0" xfId="0" applyNumberFormat="1" applyFont="1" applyFill="1" applyBorder="1"/>
    <xf numFmtId="165" fontId="81" fillId="7" borderId="0" xfId="0" applyNumberFormat="1" applyFont="1" applyFill="1" applyBorder="1" applyAlignment="1">
      <alignment horizontal="right"/>
    </xf>
    <xf numFmtId="164" fontId="72" fillId="7" borderId="0" xfId="0" applyNumberFormat="1" applyFont="1" applyFill="1" applyBorder="1"/>
    <xf numFmtId="164" fontId="72" fillId="7" borderId="36" xfId="0" applyNumberFormat="1" applyFont="1" applyFill="1" applyBorder="1"/>
    <xf numFmtId="3" fontId="72" fillId="7" borderId="41" xfId="0" applyNumberFormat="1" applyFont="1" applyFill="1" applyBorder="1" applyAlignment="1">
      <alignment wrapText="1"/>
    </xf>
    <xf numFmtId="3" fontId="81" fillId="7" borderId="42" xfId="0" applyNumberFormat="1" applyFont="1" applyFill="1" applyBorder="1"/>
    <xf numFmtId="165" fontId="72" fillId="7" borderId="42" xfId="0" applyNumberFormat="1" applyFont="1" applyFill="1" applyBorder="1"/>
    <xf numFmtId="165" fontId="81" fillId="7" borderId="42" xfId="0" applyNumberFormat="1" applyFont="1" applyFill="1" applyBorder="1" applyAlignment="1">
      <alignment horizontal="center"/>
    </xf>
    <xf numFmtId="164" fontId="72" fillId="7" borderId="42" xfId="0" applyNumberFormat="1" applyFont="1" applyFill="1" applyBorder="1"/>
    <xf numFmtId="164" fontId="72" fillId="7" borderId="43" xfId="0" applyNumberFormat="1" applyFont="1" applyFill="1" applyBorder="1"/>
    <xf numFmtId="0" fontId="70" fillId="8" borderId="40" xfId="0" applyFont="1" applyFill="1" applyBorder="1" applyAlignment="1">
      <alignment horizontal="left" vertical="center"/>
    </xf>
    <xf numFmtId="0" fontId="7" fillId="8" borderId="0" xfId="0" applyFont="1" applyFill="1" applyBorder="1" applyAlignment="1">
      <alignment horizontal="right" vertical="center"/>
    </xf>
    <xf numFmtId="0" fontId="70" fillId="8" borderId="0" xfId="0" applyFont="1" applyFill="1" applyBorder="1" applyAlignment="1">
      <alignment horizontal="right" vertical="center"/>
    </xf>
    <xf numFmtId="165" fontId="70" fillId="8" borderId="0" xfId="0" applyNumberFormat="1" applyFont="1" applyFill="1" applyBorder="1" applyAlignment="1">
      <alignment horizontal="right" vertical="center"/>
    </xf>
    <xf numFmtId="3" fontId="70" fillId="8" borderId="40" xfId="0" applyNumberFormat="1" applyFont="1" applyFill="1" applyBorder="1" applyAlignment="1">
      <alignment horizontal="left" vertical="center"/>
    </xf>
    <xf numFmtId="165" fontId="70" fillId="8" borderId="36" xfId="0" applyNumberFormat="1" applyFont="1" applyFill="1" applyBorder="1" applyAlignment="1">
      <alignment horizontal="right" vertical="center"/>
    </xf>
    <xf numFmtId="165" fontId="7" fillId="8" borderId="40" xfId="0" applyNumberFormat="1" applyFont="1" applyFill="1" applyBorder="1" applyAlignment="1">
      <alignment horizontal="left" vertical="center"/>
    </xf>
    <xf numFmtId="165" fontId="7" fillId="8" borderId="0" xfId="0" applyNumberFormat="1" applyFont="1" applyFill="1" applyBorder="1" applyAlignment="1">
      <alignment horizontal="right" vertical="center"/>
    </xf>
    <xf numFmtId="165" fontId="7" fillId="8" borderId="36" xfId="0" applyNumberFormat="1" applyFont="1" applyFill="1" applyBorder="1" applyAlignment="1">
      <alignment horizontal="right" vertical="center"/>
    </xf>
    <xf numFmtId="3" fontId="81" fillId="8" borderId="40" xfId="0" applyNumberFormat="1" applyFont="1" applyFill="1" applyBorder="1" applyAlignment="1">
      <alignment horizontal="left" vertical="center"/>
    </xf>
    <xf numFmtId="165" fontId="81" fillId="8" borderId="0" xfId="0" applyNumberFormat="1" applyFont="1" applyFill="1" applyBorder="1" applyAlignment="1">
      <alignment horizontal="right" vertical="center"/>
    </xf>
    <xf numFmtId="165" fontId="81" fillId="8" borderId="36" xfId="0" applyNumberFormat="1" applyFont="1" applyFill="1" applyBorder="1" applyAlignment="1">
      <alignment horizontal="right" vertical="center"/>
    </xf>
    <xf numFmtId="165" fontId="72" fillId="8" borderId="40" xfId="0" applyNumberFormat="1" applyFont="1" applyFill="1" applyBorder="1" applyAlignment="1">
      <alignment horizontal="left" vertical="center"/>
    </xf>
    <xf numFmtId="165" fontId="72" fillId="8" borderId="0" xfId="0" applyNumberFormat="1" applyFont="1" applyFill="1" applyBorder="1" applyAlignment="1">
      <alignment horizontal="right" vertical="center"/>
    </xf>
    <xf numFmtId="165" fontId="72" fillId="8" borderId="36" xfId="0" applyNumberFormat="1" applyFont="1" applyFill="1" applyBorder="1" applyAlignment="1">
      <alignment horizontal="right" vertical="center"/>
    </xf>
    <xf numFmtId="165" fontId="81" fillId="7" borderId="36" xfId="0" applyNumberFormat="1" applyFont="1" applyFill="1" applyBorder="1"/>
    <xf numFmtId="3" fontId="72" fillId="7" borderId="40" xfId="0" applyNumberFormat="1" applyFont="1" applyFill="1" applyBorder="1" applyAlignment="1">
      <alignment horizontal="left" vertical="top" wrapText="1"/>
    </xf>
    <xf numFmtId="165" fontId="72" fillId="7" borderId="0" xfId="0" applyNumberFormat="1" applyFont="1" applyFill="1" applyBorder="1" applyAlignment="1">
      <alignment horizontal="right" vertical="center"/>
    </xf>
    <xf numFmtId="165" fontId="72" fillId="7" borderId="36" xfId="0" applyNumberFormat="1" applyFont="1" applyFill="1" applyBorder="1" applyAlignment="1">
      <alignment horizontal="right" vertical="center"/>
    </xf>
    <xf numFmtId="165" fontId="81" fillId="7" borderId="40" xfId="0" applyNumberFormat="1" applyFont="1" applyFill="1" applyBorder="1" applyAlignment="1">
      <alignment horizontal="left" vertical="top" wrapText="1"/>
    </xf>
    <xf numFmtId="165" fontId="81" fillId="7" borderId="0" xfId="0" applyNumberFormat="1" applyFont="1" applyFill="1" applyBorder="1" applyAlignment="1">
      <alignment horizontal="right" vertical="center"/>
    </xf>
    <xf numFmtId="165" fontId="81" fillId="7" borderId="36" xfId="0" applyNumberFormat="1" applyFont="1" applyFill="1" applyBorder="1" applyAlignment="1">
      <alignment horizontal="right" vertical="center"/>
    </xf>
    <xf numFmtId="0" fontId="72" fillId="7" borderId="40" xfId="0" applyFont="1" applyFill="1" applyBorder="1"/>
    <xf numFmtId="165" fontId="7" fillId="7" borderId="0" xfId="0" applyNumberFormat="1" applyFont="1" applyFill="1" applyBorder="1"/>
    <xf numFmtId="165" fontId="7" fillId="7" borderId="36" xfId="0" applyNumberFormat="1" applyFont="1" applyFill="1" applyBorder="1"/>
    <xf numFmtId="0" fontId="70" fillId="0" borderId="40" xfId="0" applyFont="1" applyFill="1" applyBorder="1"/>
    <xf numFmtId="165" fontId="81" fillId="0" borderId="40" xfId="0" applyNumberFormat="1" applyFont="1" applyFill="1" applyBorder="1" applyAlignment="1">
      <alignment horizontal="left" vertical="center"/>
    </xf>
    <xf numFmtId="165" fontId="81" fillId="0" borderId="0" xfId="0" applyNumberFormat="1" applyFont="1" applyFill="1" applyBorder="1" applyAlignment="1">
      <alignment horizontal="right" vertical="center"/>
    </xf>
    <xf numFmtId="165" fontId="81" fillId="0" borderId="36" xfId="0" applyNumberFormat="1" applyFont="1" applyFill="1" applyBorder="1" applyAlignment="1">
      <alignment horizontal="right" vertical="center"/>
    </xf>
    <xf numFmtId="165" fontId="72" fillId="0" borderId="40" xfId="0" applyNumberFormat="1" applyFont="1" applyFill="1" applyBorder="1" applyAlignment="1">
      <alignment horizontal="left" vertical="center"/>
    </xf>
    <xf numFmtId="165" fontId="72" fillId="0" borderId="0" xfId="0" applyNumberFormat="1" applyFont="1" applyFill="1" applyBorder="1" applyAlignment="1">
      <alignment horizontal="right" vertical="center"/>
    </xf>
    <xf numFmtId="165" fontId="72" fillId="0" borderId="36" xfId="0" applyNumberFormat="1" applyFont="1" applyFill="1" applyBorder="1" applyAlignment="1">
      <alignment horizontal="right" vertical="center"/>
    </xf>
    <xf numFmtId="0" fontId="72" fillId="7" borderId="40" xfId="0" applyFont="1" applyFill="1" applyBorder="1" applyAlignment="1">
      <alignment vertical="center" wrapText="1"/>
    </xf>
    <xf numFmtId="3" fontId="70" fillId="7" borderId="0" xfId="0" applyNumberFormat="1" applyFont="1" applyFill="1" applyBorder="1" applyAlignment="1">
      <alignment horizontal="right" vertical="center" wrapText="1"/>
    </xf>
    <xf numFmtId="0" fontId="70" fillId="7" borderId="0" xfId="0" applyFont="1" applyFill="1" applyBorder="1" applyAlignment="1">
      <alignment horizontal="right" vertical="center" wrapText="1"/>
    </xf>
    <xf numFmtId="164" fontId="70" fillId="7" borderId="36" xfId="0" applyNumberFormat="1" applyFont="1" applyFill="1" applyBorder="1" applyAlignment="1">
      <alignment horizontal="right" vertical="center" wrapText="1"/>
    </xf>
    <xf numFmtId="0" fontId="72" fillId="7" borderId="39" xfId="0" applyFont="1" applyFill="1" applyBorder="1" applyAlignment="1">
      <alignment vertical="center" wrapText="1"/>
    </xf>
    <xf numFmtId="3" fontId="72" fillId="7" borderId="10" xfId="0" applyNumberFormat="1" applyFont="1" applyFill="1" applyBorder="1" applyAlignment="1">
      <alignment horizontal="right" vertical="center" wrapText="1"/>
    </xf>
    <xf numFmtId="0" fontId="72" fillId="7" borderId="10" xfId="0" applyFont="1" applyFill="1" applyBorder="1" applyAlignment="1">
      <alignment horizontal="right" vertical="center" wrapText="1"/>
    </xf>
    <xf numFmtId="164" fontId="72" fillId="7" borderId="21" xfId="0" applyNumberFormat="1" applyFont="1" applyFill="1" applyBorder="1" applyAlignment="1">
      <alignment horizontal="right" vertical="center" wrapText="1"/>
    </xf>
    <xf numFmtId="3" fontId="70" fillId="7" borderId="36" xfId="0" applyNumberFormat="1" applyFont="1" applyFill="1" applyBorder="1" applyAlignment="1">
      <alignment vertical="center" wrapText="1"/>
    </xf>
    <xf numFmtId="0" fontId="72" fillId="7" borderId="39" xfId="0" applyFont="1" applyFill="1" applyBorder="1" applyAlignment="1">
      <alignment horizontal="left" vertical="center" wrapText="1"/>
    </xf>
    <xf numFmtId="0" fontId="97" fillId="0" borderId="0" xfId="0" applyFont="1" applyFill="1" applyBorder="1"/>
    <xf numFmtId="0" fontId="97" fillId="0" borderId="0" xfId="0" applyFont="1" applyFill="1" applyBorder="1" applyAlignment="1">
      <alignment vertical="top" wrapText="1"/>
    </xf>
    <xf numFmtId="0" fontId="98" fillId="0" borderId="0" xfId="0" applyFont="1" applyAlignment="1">
      <alignment vertical="center"/>
    </xf>
    <xf numFmtId="3" fontId="70" fillId="7" borderId="0" xfId="0" applyNumberFormat="1" applyFont="1" applyFill="1" applyBorder="1" applyAlignment="1">
      <alignment horizontal="right" vertical="center"/>
    </xf>
    <xf numFmtId="3" fontId="70" fillId="0" borderId="0" xfId="0" applyNumberFormat="1" applyFont="1" applyFill="1" applyBorder="1" applyAlignment="1">
      <alignment horizontal="right" vertical="center"/>
    </xf>
    <xf numFmtId="0" fontId="70" fillId="0" borderId="0" xfId="0" applyFont="1" applyFill="1" applyBorder="1" applyAlignment="1">
      <alignment horizontal="right" vertical="center"/>
    </xf>
    <xf numFmtId="3" fontId="74" fillId="7" borderId="0" xfId="0" applyNumberFormat="1" applyFont="1" applyFill="1" applyBorder="1" applyAlignment="1">
      <alignment horizontal="right" vertical="center"/>
    </xf>
    <xf numFmtId="3" fontId="74" fillId="0" borderId="0" xfId="0" applyNumberFormat="1" applyFont="1" applyFill="1" applyBorder="1" applyAlignment="1">
      <alignment horizontal="right" vertical="center"/>
    </xf>
    <xf numFmtId="3" fontId="72" fillId="7" borderId="0" xfId="0" applyNumberFormat="1" applyFont="1" applyFill="1" applyBorder="1" applyAlignment="1">
      <alignment horizontal="right" vertical="center"/>
    </xf>
    <xf numFmtId="0" fontId="17" fillId="7" borderId="0" xfId="0" applyFont="1" applyFill="1" applyBorder="1" applyAlignment="1">
      <alignment horizontal="right" vertical="center"/>
    </xf>
    <xf numFmtId="3" fontId="17" fillId="7" borderId="0" xfId="0" applyNumberFormat="1" applyFont="1" applyFill="1" applyBorder="1" applyAlignment="1">
      <alignment horizontal="right" vertical="center"/>
    </xf>
    <xf numFmtId="0" fontId="17" fillId="0" borderId="40" xfId="0" applyFont="1" applyFill="1" applyBorder="1" applyAlignment="1">
      <alignment vertical="center" wrapText="1"/>
    </xf>
    <xf numFmtId="164" fontId="17" fillId="0" borderId="36" xfId="3" applyNumberFormat="1" applyFont="1" applyFill="1" applyBorder="1" applyAlignment="1">
      <alignment vertical="center"/>
    </xf>
    <xf numFmtId="3" fontId="17" fillId="0" borderId="0" xfId="0" applyNumberFormat="1" applyFont="1" applyFill="1" applyBorder="1" applyAlignment="1">
      <alignment horizontal="right" vertical="center" wrapText="1"/>
    </xf>
    <xf numFmtId="164" fontId="17" fillId="0" borderId="36" xfId="0" applyNumberFormat="1" applyFont="1" applyFill="1" applyBorder="1" applyAlignment="1">
      <alignment horizontal="right" vertical="center" wrapText="1"/>
    </xf>
    <xf numFmtId="0" fontId="17" fillId="7" borderId="40" xfId="0" applyFont="1" applyFill="1" applyBorder="1" applyAlignment="1">
      <alignment vertical="center" wrapText="1"/>
    </xf>
    <xf numFmtId="3" fontId="17" fillId="7" borderId="0" xfId="0" applyNumberFormat="1" applyFont="1" applyFill="1" applyBorder="1" applyAlignment="1">
      <alignment horizontal="right" vertical="center" wrapText="1"/>
    </xf>
    <xf numFmtId="164" fontId="17" fillId="7" borderId="36" xfId="0" applyNumberFormat="1" applyFont="1" applyFill="1" applyBorder="1" applyAlignment="1">
      <alignment horizontal="right" vertical="center" wrapText="1"/>
    </xf>
    <xf numFmtId="0" fontId="17" fillId="7" borderId="39" xfId="0" applyFont="1" applyFill="1" applyBorder="1" applyAlignment="1">
      <alignment vertical="center" wrapText="1"/>
    </xf>
    <xf numFmtId="3" fontId="17" fillId="7" borderId="10" xfId="0" applyNumberFormat="1" applyFont="1" applyFill="1" applyBorder="1" applyAlignment="1">
      <alignment horizontal="right" vertical="center" wrapText="1"/>
    </xf>
    <xf numFmtId="164" fontId="17" fillId="7" borderId="21" xfId="0" applyNumberFormat="1" applyFont="1" applyFill="1" applyBorder="1" applyAlignment="1">
      <alignment horizontal="right" vertical="center" wrapText="1"/>
    </xf>
    <xf numFmtId="0" fontId="75" fillId="7" borderId="40" xfId="0" applyFont="1" applyFill="1" applyBorder="1" applyAlignment="1">
      <alignment vertical="center" wrapText="1"/>
    </xf>
    <xf numFmtId="3" fontId="7" fillId="7" borderId="0" xfId="0" applyNumberFormat="1" applyFont="1" applyFill="1" applyBorder="1" applyAlignment="1">
      <alignment horizontal="right" vertical="center"/>
    </xf>
    <xf numFmtId="3" fontId="7" fillId="7" borderId="36" xfId="0" applyNumberFormat="1" applyFont="1" applyFill="1" applyBorder="1" applyAlignment="1">
      <alignment horizontal="right" vertical="center"/>
    </xf>
    <xf numFmtId="164" fontId="71" fillId="0" borderId="36" xfId="0" applyNumberFormat="1" applyFont="1" applyFill="1" applyBorder="1" applyAlignment="1">
      <alignment horizontal="center" vertical="center" wrapText="1"/>
    </xf>
    <xf numFmtId="164" fontId="71" fillId="0" borderId="21" xfId="0" applyNumberFormat="1" applyFont="1" applyFill="1" applyBorder="1" applyAlignment="1">
      <alignment horizontal="center" vertical="center" wrapText="1"/>
    </xf>
    <xf numFmtId="164" fontId="71" fillId="7" borderId="36" xfId="0" applyNumberFormat="1" applyFont="1" applyFill="1" applyBorder="1" applyAlignment="1">
      <alignment horizontal="center" vertical="center" wrapText="1"/>
    </xf>
    <xf numFmtId="0" fontId="85" fillId="7" borderId="40" xfId="0" applyFont="1" applyFill="1" applyBorder="1" applyAlignment="1">
      <alignment vertical="center" wrapText="1"/>
    </xf>
    <xf numFmtId="164" fontId="85" fillId="7" borderId="0" xfId="0" applyNumberFormat="1" applyFont="1" applyFill="1" applyBorder="1" applyAlignment="1">
      <alignment horizontal="right" vertical="center" wrapText="1"/>
    </xf>
    <xf numFmtId="10" fontId="85" fillId="7" borderId="36" xfId="0" applyNumberFormat="1" applyFont="1" applyFill="1" applyBorder="1" applyAlignment="1">
      <alignment horizontal="right" vertical="center" wrapText="1"/>
    </xf>
    <xf numFmtId="164" fontId="85" fillId="7" borderId="36" xfId="0" applyNumberFormat="1" applyFont="1" applyFill="1" applyBorder="1" applyAlignment="1">
      <alignment horizontal="right" vertical="center" wrapText="1"/>
    </xf>
    <xf numFmtId="0" fontId="85" fillId="7" borderId="39" xfId="0" applyFont="1" applyFill="1" applyBorder="1" applyAlignment="1">
      <alignment vertical="center" wrapText="1"/>
    </xf>
    <xf numFmtId="164" fontId="85" fillId="7" borderId="10" xfId="0" applyNumberFormat="1" applyFont="1" applyFill="1" applyBorder="1" applyAlignment="1">
      <alignment horizontal="right" vertical="center" wrapText="1"/>
    </xf>
    <xf numFmtId="164" fontId="85" fillId="7" borderId="21" xfId="0" applyNumberFormat="1" applyFont="1" applyFill="1" applyBorder="1" applyAlignment="1">
      <alignment horizontal="right" vertical="center" wrapText="1"/>
    </xf>
    <xf numFmtId="0" fontId="70" fillId="7" borderId="63" xfId="0" applyFont="1" applyFill="1" applyBorder="1" applyAlignment="1">
      <alignment vertical="center" wrapText="1"/>
    </xf>
    <xf numFmtId="0" fontId="70" fillId="7" borderId="65" xfId="0" applyFont="1" applyFill="1" applyBorder="1" applyAlignment="1">
      <alignment vertical="center" wrapText="1"/>
    </xf>
    <xf numFmtId="0" fontId="70" fillId="7" borderId="55" xfId="0" applyFont="1" applyFill="1" applyBorder="1" applyAlignment="1">
      <alignment horizontal="right" vertical="center"/>
    </xf>
    <xf numFmtId="164" fontId="70" fillId="7" borderId="8" xfId="0" applyNumberFormat="1" applyFont="1" applyFill="1" applyBorder="1" applyAlignment="1">
      <alignment horizontal="right" vertical="center"/>
    </xf>
    <xf numFmtId="164" fontId="70" fillId="7" borderId="56" xfId="0" applyNumberFormat="1" applyFont="1" applyFill="1" applyBorder="1" applyAlignment="1">
      <alignment horizontal="right" vertical="center"/>
    </xf>
    <xf numFmtId="49" fontId="70" fillId="7" borderId="55" xfId="0" applyNumberFormat="1" applyFont="1" applyFill="1" applyBorder="1" applyAlignment="1">
      <alignment horizontal="left" vertical="center"/>
    </xf>
    <xf numFmtId="3" fontId="70" fillId="7" borderId="8" xfId="0" applyNumberFormat="1" applyFont="1" applyFill="1" applyBorder="1" applyAlignment="1">
      <alignment horizontal="right" vertical="center"/>
    </xf>
    <xf numFmtId="0" fontId="70" fillId="7" borderId="8" xfId="0" applyFont="1" applyFill="1" applyBorder="1" applyAlignment="1">
      <alignment horizontal="right" vertical="center"/>
    </xf>
    <xf numFmtId="164" fontId="7" fillId="7" borderId="56" xfId="0" applyNumberFormat="1" applyFont="1" applyFill="1" applyBorder="1"/>
    <xf numFmtId="164" fontId="84" fillId="7" borderId="56" xfId="0" applyNumberFormat="1" applyFont="1" applyFill="1" applyBorder="1" applyAlignment="1">
      <alignment vertical="center"/>
    </xf>
    <xf numFmtId="0" fontId="70" fillId="7" borderId="55" xfId="0" applyFont="1" applyFill="1" applyBorder="1" applyAlignment="1">
      <alignment horizontal="left" vertical="center"/>
    </xf>
    <xf numFmtId="49" fontId="71" fillId="7" borderId="55" xfId="0" applyNumberFormat="1" applyFont="1" applyFill="1" applyBorder="1" applyAlignment="1">
      <alignment horizontal="left" vertical="center"/>
    </xf>
    <xf numFmtId="0" fontId="71" fillId="7" borderId="8" xfId="0" applyFont="1" applyFill="1" applyBorder="1" applyAlignment="1">
      <alignment horizontal="right" vertical="center"/>
    </xf>
    <xf numFmtId="164" fontId="71" fillId="7" borderId="8" xfId="0" applyNumberFormat="1" applyFont="1" applyFill="1" applyBorder="1" applyAlignment="1">
      <alignment horizontal="right" vertical="center"/>
    </xf>
    <xf numFmtId="164" fontId="70" fillId="7" borderId="56" xfId="0" applyNumberFormat="1" applyFont="1" applyFill="1" applyBorder="1" applyAlignment="1">
      <alignment vertical="top" wrapText="1"/>
    </xf>
    <xf numFmtId="3" fontId="71" fillId="7" borderId="8" xfId="0" applyNumberFormat="1" applyFont="1" applyFill="1" applyBorder="1" applyAlignment="1">
      <alignment horizontal="right" vertical="center"/>
    </xf>
    <xf numFmtId="0" fontId="69" fillId="7" borderId="57" xfId="0" applyFont="1" applyFill="1" applyBorder="1" applyAlignment="1">
      <alignment vertical="center"/>
    </xf>
    <xf numFmtId="0" fontId="69" fillId="7" borderId="58" xfId="0" applyFont="1" applyFill="1" applyBorder="1" applyAlignment="1">
      <alignment horizontal="right" vertical="center"/>
    </xf>
    <xf numFmtId="164" fontId="69" fillId="7" borderId="58" xfId="0" applyNumberFormat="1" applyFont="1" applyFill="1" applyBorder="1" applyAlignment="1">
      <alignment horizontal="right" vertical="center"/>
    </xf>
    <xf numFmtId="3" fontId="69" fillId="7" borderId="58" xfId="0" applyNumberFormat="1" applyFont="1" applyFill="1" applyBorder="1" applyAlignment="1">
      <alignment horizontal="right" vertical="center"/>
    </xf>
    <xf numFmtId="164" fontId="72" fillId="7" borderId="59" xfId="0" applyNumberFormat="1" applyFont="1" applyFill="1" applyBorder="1" applyAlignment="1">
      <alignment vertical="top" wrapText="1"/>
    </xf>
    <xf numFmtId="164" fontId="70" fillId="7" borderId="8" xfId="0" applyNumberFormat="1" applyFont="1" applyFill="1" applyBorder="1" applyAlignment="1">
      <alignment vertical="center"/>
    </xf>
    <xf numFmtId="0" fontId="70" fillId="7" borderId="8" xfId="0" applyFont="1" applyFill="1" applyBorder="1" applyAlignment="1">
      <alignment vertical="center"/>
    </xf>
    <xf numFmtId="164" fontId="70" fillId="7" borderId="56" xfId="0" applyNumberFormat="1" applyFont="1" applyFill="1" applyBorder="1"/>
    <xf numFmtId="49" fontId="72" fillId="7" borderId="57" xfId="0" applyNumberFormat="1" applyFont="1" applyFill="1" applyBorder="1" applyAlignment="1">
      <alignment horizontal="left" vertical="center"/>
    </xf>
    <xf numFmtId="3" fontId="72" fillId="7" borderId="58" xfId="0" applyNumberFormat="1" applyFont="1" applyFill="1" applyBorder="1" applyAlignment="1">
      <alignment horizontal="right" vertical="center"/>
    </xf>
    <xf numFmtId="164" fontId="72" fillId="7" borderId="58" xfId="0" applyNumberFormat="1" applyFont="1" applyFill="1" applyBorder="1" applyAlignment="1">
      <alignment horizontal="right" vertical="center"/>
    </xf>
    <xf numFmtId="0" fontId="72" fillId="7" borderId="58" xfId="0" applyFont="1" applyFill="1" applyBorder="1" applyAlignment="1">
      <alignment horizontal="right" vertical="center"/>
    </xf>
    <xf numFmtId="0" fontId="72" fillId="7" borderId="57" xfId="0" applyFont="1" applyFill="1" applyBorder="1" applyAlignment="1">
      <alignment horizontal="left" vertical="center"/>
    </xf>
    <xf numFmtId="164" fontId="72" fillId="7" borderId="59" xfId="0" applyNumberFormat="1" applyFont="1" applyFill="1" applyBorder="1"/>
    <xf numFmtId="0" fontId="70" fillId="7" borderId="55" xfId="0" applyFont="1" applyFill="1" applyBorder="1" applyAlignment="1">
      <alignment vertical="center"/>
    </xf>
    <xf numFmtId="3" fontId="7" fillId="7" borderId="8" xfId="0" applyNumberFormat="1" applyFont="1" applyFill="1" applyBorder="1"/>
    <xf numFmtId="3" fontId="70" fillId="7" borderId="56" xfId="0" applyNumberFormat="1" applyFont="1" applyFill="1" applyBorder="1" applyAlignment="1">
      <alignment horizontal="right" vertical="center"/>
    </xf>
    <xf numFmtId="164" fontId="72" fillId="7" borderId="8" xfId="0" applyNumberFormat="1" applyFont="1" applyFill="1" applyBorder="1" applyAlignment="1">
      <alignment horizontal="right" vertical="center"/>
    </xf>
    <xf numFmtId="164" fontId="81" fillId="7" borderId="8" xfId="0" applyNumberFormat="1" applyFont="1" applyFill="1" applyBorder="1"/>
    <xf numFmtId="164" fontId="72" fillId="7" borderId="56" xfId="0" applyNumberFormat="1" applyFont="1" applyFill="1" applyBorder="1" applyAlignment="1">
      <alignment horizontal="right" vertical="center"/>
    </xf>
    <xf numFmtId="0" fontId="7" fillId="7" borderId="8" xfId="0" applyFont="1" applyFill="1" applyBorder="1"/>
    <xf numFmtId="0" fontId="70" fillId="7" borderId="56" xfId="0" applyFont="1" applyFill="1" applyBorder="1" applyAlignment="1">
      <alignment horizontal="right" vertical="center"/>
    </xf>
    <xf numFmtId="0" fontId="72" fillId="7" borderId="39" xfId="0" applyFont="1" applyFill="1" applyBorder="1" applyAlignment="1">
      <alignment vertical="center"/>
    </xf>
    <xf numFmtId="164" fontId="72" fillId="7" borderId="10" xfId="0" applyNumberFormat="1" applyFont="1" applyFill="1" applyBorder="1" applyAlignment="1">
      <alignment horizontal="right" vertical="center"/>
    </xf>
    <xf numFmtId="164" fontId="72" fillId="7" borderId="21" xfId="0" applyNumberFormat="1" applyFont="1" applyFill="1" applyBorder="1" applyAlignment="1">
      <alignment horizontal="right" vertical="center"/>
    </xf>
    <xf numFmtId="3" fontId="70" fillId="7" borderId="14" xfId="0" applyNumberFormat="1" applyFont="1" applyFill="1" applyBorder="1" applyAlignment="1">
      <alignment horizontal="right" vertical="center"/>
    </xf>
    <xf numFmtId="164" fontId="70" fillId="7" borderId="17" xfId="0" applyNumberFormat="1" applyFont="1" applyFill="1" applyBorder="1" applyAlignment="1">
      <alignment horizontal="right" vertical="center"/>
    </xf>
    <xf numFmtId="49" fontId="70" fillId="7" borderId="14" xfId="0" applyNumberFormat="1" applyFont="1" applyFill="1" applyBorder="1" applyAlignment="1">
      <alignment horizontal="right" vertical="center"/>
    </xf>
    <xf numFmtId="0" fontId="70" fillId="7" borderId="73" xfId="0" applyFont="1" applyFill="1" applyBorder="1" applyAlignment="1">
      <alignment vertical="center" wrapText="1"/>
    </xf>
    <xf numFmtId="3" fontId="70" fillId="7" borderId="16" xfId="0" applyNumberFormat="1" applyFont="1" applyFill="1" applyBorder="1" applyAlignment="1">
      <alignment horizontal="right" vertical="center"/>
    </xf>
    <xf numFmtId="164" fontId="70" fillId="7" borderId="14" xfId="0" applyNumberFormat="1" applyFont="1" applyFill="1" applyBorder="1" applyAlignment="1">
      <alignment horizontal="right" vertical="center"/>
    </xf>
    <xf numFmtId="1" fontId="70" fillId="7" borderId="14" xfId="0" applyNumberFormat="1" applyFont="1" applyFill="1" applyBorder="1" applyAlignment="1">
      <alignment horizontal="right" vertical="center"/>
    </xf>
    <xf numFmtId="0" fontId="70" fillId="7" borderId="55" xfId="0" applyFont="1" applyFill="1" applyBorder="1" applyAlignment="1">
      <alignment vertical="center" wrapText="1"/>
    </xf>
    <xf numFmtId="0" fontId="70" fillId="7" borderId="14" xfId="0" applyFont="1" applyFill="1" applyBorder="1" applyAlignment="1">
      <alignment horizontal="right" vertical="center"/>
    </xf>
    <xf numFmtId="164" fontId="70" fillId="7" borderId="72" xfId="0" applyNumberFormat="1" applyFont="1" applyFill="1" applyBorder="1" applyAlignment="1">
      <alignment horizontal="right" vertical="center"/>
    </xf>
    <xf numFmtId="0" fontId="81" fillId="7" borderId="73" xfId="0" applyFont="1" applyFill="1" applyBorder="1" applyAlignment="1">
      <alignment horizontal="left" vertical="top" wrapText="1"/>
    </xf>
    <xf numFmtId="3" fontId="81" fillId="7" borderId="14" xfId="0" applyNumberFormat="1" applyFont="1" applyFill="1" applyBorder="1" applyAlignment="1">
      <alignment horizontal="right" vertical="center"/>
    </xf>
    <xf numFmtId="164" fontId="81" fillId="7" borderId="72" xfId="0" applyNumberFormat="1" applyFont="1" applyFill="1" applyBorder="1" applyAlignment="1">
      <alignment horizontal="right" vertical="center"/>
    </xf>
    <xf numFmtId="0" fontId="7" fillId="7" borderId="73" xfId="0" applyFont="1" applyFill="1" applyBorder="1" applyAlignment="1">
      <alignment horizontal="left" vertical="top" wrapText="1"/>
    </xf>
    <xf numFmtId="3" fontId="7" fillId="7" borderId="14" xfId="0" applyNumberFormat="1" applyFont="1" applyFill="1" applyBorder="1" applyAlignment="1">
      <alignment horizontal="right" vertical="center"/>
    </xf>
    <xf numFmtId="164" fontId="7" fillId="7" borderId="72" xfId="0" applyNumberFormat="1" applyFont="1" applyFill="1" applyBorder="1" applyAlignment="1">
      <alignment horizontal="right" vertical="center"/>
    </xf>
    <xf numFmtId="3" fontId="7" fillId="7" borderId="14" xfId="0" applyNumberFormat="1" applyFont="1" applyFill="1" applyBorder="1" applyAlignment="1">
      <alignment horizontal="right" wrapText="1"/>
    </xf>
    <xf numFmtId="164" fontId="7" fillId="7" borderId="72" xfId="0" applyNumberFormat="1" applyFont="1" applyFill="1" applyBorder="1" applyAlignment="1">
      <alignment horizontal="right" wrapText="1"/>
    </xf>
    <xf numFmtId="3" fontId="7" fillId="7" borderId="14" xfId="0" applyNumberFormat="1" applyFont="1" applyFill="1" applyBorder="1" applyAlignment="1">
      <alignment horizontal="right"/>
    </xf>
    <xf numFmtId="0" fontId="7" fillId="7" borderId="14" xfId="0" applyFont="1" applyFill="1" applyBorder="1" applyAlignment="1">
      <alignment horizontal="right"/>
    </xf>
    <xf numFmtId="164" fontId="7" fillId="7" borderId="72" xfId="0" applyNumberFormat="1" applyFont="1" applyFill="1" applyBorder="1" applyAlignment="1">
      <alignment horizontal="right"/>
    </xf>
    <xf numFmtId="0" fontId="81" fillId="7" borderId="68" xfId="0" applyFont="1" applyFill="1" applyBorder="1" applyAlignment="1">
      <alignment horizontal="left" vertical="top" wrapText="1"/>
    </xf>
    <xf numFmtId="3" fontId="81" fillId="7" borderId="27" xfId="0" applyNumberFormat="1" applyFont="1" applyFill="1" applyBorder="1" applyAlignment="1">
      <alignment horizontal="right" vertical="center" wrapText="1"/>
    </xf>
    <xf numFmtId="164" fontId="81" fillId="7" borderId="75" xfId="0" applyNumberFormat="1" applyFont="1" applyFill="1" applyBorder="1" applyAlignment="1">
      <alignment horizontal="right" vertical="center" wrapText="1"/>
    </xf>
    <xf numFmtId="164" fontId="72" fillId="7" borderId="36" xfId="0" applyNumberFormat="1" applyFont="1" applyFill="1" applyBorder="1" applyAlignment="1">
      <alignment horizontal="right" vertical="center"/>
    </xf>
    <xf numFmtId="0" fontId="70" fillId="7" borderId="40" xfId="0" applyFont="1" applyFill="1" applyBorder="1" applyAlignment="1">
      <alignment horizontal="left" vertical="center"/>
    </xf>
    <xf numFmtId="3" fontId="72" fillId="7" borderId="0" xfId="0" applyNumberFormat="1" applyFont="1" applyFill="1" applyBorder="1" applyAlignment="1">
      <alignment horizontal="right" vertical="center" wrapText="1"/>
    </xf>
    <xf numFmtId="164" fontId="72" fillId="7" borderId="36" xfId="0" applyNumberFormat="1" applyFont="1" applyFill="1" applyBorder="1" applyAlignment="1">
      <alignment horizontal="right" vertical="center" wrapText="1"/>
    </xf>
    <xf numFmtId="0" fontId="72" fillId="7" borderId="10" xfId="0" applyFont="1" applyFill="1" applyBorder="1" applyAlignment="1">
      <alignment horizontal="right" vertical="center"/>
    </xf>
    <xf numFmtId="3" fontId="72" fillId="7" borderId="10" xfId="0" applyNumberFormat="1" applyFont="1" applyFill="1" applyBorder="1" applyAlignment="1">
      <alignment horizontal="right" vertical="center"/>
    </xf>
    <xf numFmtId="3" fontId="70" fillId="7" borderId="36" xfId="0" applyNumberFormat="1" applyFont="1" applyFill="1" applyBorder="1" applyAlignment="1">
      <alignment horizontal="right" vertical="center"/>
    </xf>
    <xf numFmtId="3" fontId="70" fillId="7" borderId="10" xfId="0" applyNumberFormat="1" applyFont="1" applyFill="1" applyBorder="1" applyAlignment="1">
      <alignment horizontal="right" vertical="center"/>
    </xf>
    <xf numFmtId="0" fontId="70" fillId="7" borderId="10" xfId="0" applyFont="1" applyFill="1" applyBorder="1" applyAlignment="1">
      <alignment horizontal="right" vertical="center"/>
    </xf>
    <xf numFmtId="3" fontId="70" fillId="7" borderId="21" xfId="0" applyNumberFormat="1" applyFont="1" applyFill="1" applyBorder="1" applyAlignment="1">
      <alignment horizontal="right" vertical="center"/>
    </xf>
    <xf numFmtId="3" fontId="70" fillId="0" borderId="36" xfId="0" applyNumberFormat="1" applyFont="1" applyFill="1" applyBorder="1" applyAlignment="1">
      <alignment horizontal="right" vertical="center"/>
    </xf>
    <xf numFmtId="0" fontId="74" fillId="7" borderId="40" xfId="0" applyFont="1" applyFill="1" applyBorder="1" applyAlignment="1">
      <alignment vertical="center" wrapText="1"/>
    </xf>
    <xf numFmtId="0" fontId="70" fillId="7" borderId="36" xfId="0" applyFont="1" applyFill="1" applyBorder="1" applyAlignment="1">
      <alignment horizontal="right" vertical="center" wrapText="1"/>
    </xf>
    <xf numFmtId="0" fontId="74" fillId="7" borderId="40" xfId="0" applyFont="1" applyFill="1" applyBorder="1" applyAlignment="1">
      <alignment vertical="center" wrapText="1"/>
    </xf>
    <xf numFmtId="0" fontId="70" fillId="7" borderId="40" xfId="0" applyFont="1" applyFill="1" applyBorder="1" applyAlignment="1">
      <alignment vertical="center" wrapText="1"/>
    </xf>
    <xf numFmtId="0" fontId="70" fillId="7" borderId="0" xfId="0" applyFont="1" applyFill="1" applyBorder="1" applyAlignment="1">
      <alignment vertical="center" wrapText="1"/>
    </xf>
    <xf numFmtId="164" fontId="70" fillId="7" borderId="36" xfId="0" applyNumberFormat="1" applyFont="1" applyFill="1" applyBorder="1" applyAlignment="1">
      <alignment vertical="center" wrapText="1"/>
    </xf>
    <xf numFmtId="164" fontId="70" fillId="7" borderId="0" xfId="0" applyNumberFormat="1" applyFont="1" applyFill="1" applyBorder="1" applyAlignment="1">
      <alignment horizontal="right" vertical="center" wrapText="1"/>
    </xf>
    <xf numFmtId="0" fontId="69" fillId="7" borderId="39" xfId="0" applyFont="1" applyFill="1" applyBorder="1" applyAlignment="1">
      <alignment vertical="center" wrapText="1"/>
    </xf>
    <xf numFmtId="3" fontId="70" fillId="7" borderId="10" xfId="0" applyNumberFormat="1" applyFont="1" applyFill="1" applyBorder="1" applyAlignment="1">
      <alignment horizontal="right" vertical="center" wrapText="1"/>
    </xf>
    <xf numFmtId="0" fontId="70" fillId="7" borderId="10" xfId="0" applyFont="1" applyFill="1" applyBorder="1" applyAlignment="1">
      <alignment horizontal="right" vertical="center" wrapText="1"/>
    </xf>
    <xf numFmtId="2" fontId="70" fillId="7" borderId="10" xfId="0" applyNumberFormat="1" applyFont="1" applyFill="1" applyBorder="1" applyAlignment="1">
      <alignment horizontal="right" vertical="center" wrapText="1"/>
    </xf>
    <xf numFmtId="164" fontId="70" fillId="7" borderId="21" xfId="0" applyNumberFormat="1" applyFont="1" applyFill="1" applyBorder="1" applyAlignment="1">
      <alignment horizontal="right" vertical="center"/>
    </xf>
    <xf numFmtId="164" fontId="70" fillId="7" borderId="0" xfId="0" applyNumberFormat="1" applyFont="1" applyFill="1" applyBorder="1" applyAlignment="1">
      <alignment horizontal="right" vertical="center"/>
    </xf>
    <xf numFmtId="164" fontId="70" fillId="7" borderId="36" xfId="0" applyNumberFormat="1" applyFont="1" applyFill="1" applyBorder="1" applyAlignment="1">
      <alignment horizontal="right" vertical="center"/>
    </xf>
    <xf numFmtId="0" fontId="70" fillId="7" borderId="39" xfId="0" applyFont="1" applyFill="1" applyBorder="1" applyAlignment="1">
      <alignment vertical="center" wrapText="1"/>
    </xf>
    <xf numFmtId="0" fontId="70" fillId="7" borderId="36" xfId="0" applyFont="1" applyFill="1" applyBorder="1" applyAlignment="1">
      <alignment horizontal="right" vertical="center"/>
    </xf>
    <xf numFmtId="0" fontId="69" fillId="0" borderId="40" xfId="0" applyFont="1" applyFill="1" applyBorder="1" applyAlignment="1">
      <alignment horizontal="left" vertical="center" wrapText="1"/>
    </xf>
    <xf numFmtId="3" fontId="72" fillId="0" borderId="36" xfId="0" applyNumberFormat="1" applyFont="1" applyFill="1" applyBorder="1" applyAlignment="1">
      <alignment horizontal="right" vertical="center"/>
    </xf>
    <xf numFmtId="0" fontId="73" fillId="7" borderId="40" xfId="0" applyFont="1" applyFill="1" applyBorder="1" applyAlignment="1">
      <alignment horizontal="left" vertical="center" wrapText="1"/>
    </xf>
    <xf numFmtId="3" fontId="74" fillId="7" borderId="36" xfId="0" applyNumberFormat="1" applyFont="1" applyFill="1" applyBorder="1" applyAlignment="1">
      <alignment horizontal="right" vertical="center"/>
    </xf>
    <xf numFmtId="3" fontId="72" fillId="7" borderId="36" xfId="0" applyNumberFormat="1" applyFont="1" applyFill="1" applyBorder="1" applyAlignment="1">
      <alignment horizontal="right" vertical="center"/>
    </xf>
    <xf numFmtId="0" fontId="73" fillId="0" borderId="40" xfId="0" applyFont="1" applyFill="1" applyBorder="1" applyAlignment="1">
      <alignment horizontal="left" vertical="center" wrapText="1"/>
    </xf>
    <xf numFmtId="3" fontId="74" fillId="0" borderId="36" xfId="0" applyNumberFormat="1" applyFont="1" applyFill="1" applyBorder="1" applyAlignment="1">
      <alignment horizontal="right" vertical="center"/>
    </xf>
    <xf numFmtId="0" fontId="37" fillId="7" borderId="40" xfId="0" applyFont="1" applyFill="1" applyBorder="1" applyAlignment="1">
      <alignment vertical="center" wrapText="1"/>
    </xf>
    <xf numFmtId="3" fontId="37" fillId="0" borderId="36" xfId="0" applyNumberFormat="1" applyFont="1" applyFill="1" applyBorder="1" applyAlignment="1">
      <alignment horizontal="right" vertical="center"/>
    </xf>
    <xf numFmtId="0" fontId="99" fillId="0" borderId="0" xfId="0" applyFont="1" applyBorder="1" applyAlignment="1">
      <alignment vertical="center"/>
    </xf>
    <xf numFmtId="0" fontId="99" fillId="0" borderId="0" xfId="0" applyFont="1" applyAlignment="1">
      <alignment vertical="center"/>
    </xf>
    <xf numFmtId="0" fontId="103" fillId="0" borderId="0" xfId="0" applyFont="1" applyAlignment="1">
      <alignment vertical="center"/>
    </xf>
    <xf numFmtId="0" fontId="90" fillId="0" borderId="0" xfId="0" applyFont="1"/>
    <xf numFmtId="0" fontId="3" fillId="0" borderId="0" xfId="0" applyFont="1" applyFill="1" applyAlignment="1">
      <alignment horizontal="right"/>
    </xf>
    <xf numFmtId="0" fontId="14" fillId="0" borderId="0" xfId="0" applyFont="1" applyAlignment="1">
      <alignment vertical="center"/>
    </xf>
    <xf numFmtId="0" fontId="105" fillId="0" borderId="0" xfId="0" applyFont="1" applyFill="1" applyBorder="1"/>
    <xf numFmtId="0" fontId="106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/>
    </xf>
    <xf numFmtId="0" fontId="107" fillId="0" borderId="0" xfId="0" applyFont="1"/>
    <xf numFmtId="0" fontId="2" fillId="0" borderId="0" xfId="0" applyFont="1" applyFill="1" applyBorder="1" applyAlignment="1">
      <alignment vertical="center"/>
    </xf>
    <xf numFmtId="0" fontId="100" fillId="0" borderId="0" xfId="0" applyFont="1" applyFill="1" applyBorder="1" applyAlignment="1">
      <alignment vertical="top" wrapText="1"/>
    </xf>
    <xf numFmtId="0" fontId="110" fillId="0" borderId="0" xfId="0" applyFont="1" applyFill="1" applyBorder="1"/>
    <xf numFmtId="0" fontId="113" fillId="0" borderId="0" xfId="0" applyFont="1" applyBorder="1" applyAlignment="1">
      <alignment vertical="center"/>
    </xf>
    <xf numFmtId="0" fontId="106" fillId="0" borderId="0" xfId="0" applyFont="1" applyFill="1"/>
    <xf numFmtId="0" fontId="115" fillId="0" borderId="0" xfId="0" applyFont="1" applyFill="1"/>
    <xf numFmtId="0" fontId="5" fillId="0" borderId="0" xfId="0" applyFont="1"/>
    <xf numFmtId="0" fontId="113" fillId="0" borderId="0" xfId="0" applyFont="1" applyBorder="1" applyAlignment="1">
      <alignment vertical="center" wrapText="1"/>
    </xf>
    <xf numFmtId="0" fontId="114" fillId="0" borderId="0" xfId="0" applyFont="1" applyBorder="1" applyAlignment="1">
      <alignment vertical="center" wrapText="1"/>
    </xf>
    <xf numFmtId="0" fontId="113" fillId="0" borderId="0" xfId="0" applyFont="1" applyAlignment="1">
      <alignment vertical="center" wrapText="1"/>
    </xf>
    <xf numFmtId="0" fontId="113" fillId="0" borderId="0" xfId="0" applyFont="1" applyAlignment="1">
      <alignment vertical="center"/>
    </xf>
    <xf numFmtId="0" fontId="113" fillId="0" borderId="0" xfId="0" applyFont="1" applyBorder="1" applyAlignment="1">
      <alignment vertical="top" wrapText="1"/>
    </xf>
    <xf numFmtId="3" fontId="70" fillId="0" borderId="0" xfId="0" applyNumberFormat="1" applyFont="1" applyBorder="1" applyAlignment="1">
      <alignment horizontal="right" vertical="center" wrapText="1"/>
    </xf>
    <xf numFmtId="164" fontId="70" fillId="0" borderId="0" xfId="0" applyNumberFormat="1" applyFont="1" applyBorder="1" applyAlignment="1">
      <alignment horizontal="right" vertical="center" wrapText="1"/>
    </xf>
    <xf numFmtId="0" fontId="70" fillId="0" borderId="0" xfId="0" applyFont="1" applyBorder="1" applyAlignment="1">
      <alignment horizontal="right" vertical="center" wrapText="1"/>
    </xf>
    <xf numFmtId="164" fontId="70" fillId="0" borderId="36" xfId="0" applyNumberFormat="1" applyFont="1" applyBorder="1" applyAlignment="1">
      <alignment horizontal="right" vertical="center" wrapText="1"/>
    </xf>
    <xf numFmtId="164" fontId="72" fillId="3" borderId="10" xfId="0" applyNumberFormat="1" applyFont="1" applyFill="1" applyBorder="1" applyAlignment="1">
      <alignment horizontal="right" vertical="center" wrapText="1"/>
    </xf>
    <xf numFmtId="0" fontId="72" fillId="3" borderId="10" xfId="0" applyFont="1" applyFill="1" applyBorder="1" applyAlignment="1">
      <alignment horizontal="right" vertical="center" wrapText="1"/>
    </xf>
    <xf numFmtId="164" fontId="72" fillId="3" borderId="21" xfId="0" applyNumberFormat="1" applyFont="1" applyFill="1" applyBorder="1" applyAlignment="1">
      <alignment horizontal="right" vertical="center" wrapText="1"/>
    </xf>
    <xf numFmtId="0" fontId="77" fillId="0" borderId="0" xfId="0" applyFont="1" applyAlignment="1">
      <alignment vertical="center"/>
    </xf>
    <xf numFmtId="0" fontId="113" fillId="0" borderId="0" xfId="0" applyFont="1" applyFill="1" applyBorder="1" applyAlignment="1">
      <alignment vertical="top" wrapText="1"/>
    </xf>
    <xf numFmtId="0" fontId="81" fillId="7" borderId="22" xfId="0" applyFont="1" applyFill="1" applyBorder="1" applyAlignment="1">
      <alignment horizontal="center" vertical="center" wrapText="1"/>
    </xf>
    <xf numFmtId="0" fontId="81" fillId="7" borderId="62" xfId="0" applyFont="1" applyFill="1" applyBorder="1" applyAlignment="1">
      <alignment horizontal="center" vertical="center" wrapText="1"/>
    </xf>
    <xf numFmtId="0" fontId="72" fillId="7" borderId="77" xfId="0" applyFont="1" applyFill="1" applyBorder="1" applyAlignment="1">
      <alignment horizontal="center" vertical="center" wrapText="1"/>
    </xf>
    <xf numFmtId="0" fontId="72" fillId="7" borderId="81" xfId="0" applyFont="1" applyFill="1" applyBorder="1" applyAlignment="1">
      <alignment horizontal="center" vertical="center" wrapText="1"/>
    </xf>
    <xf numFmtId="0" fontId="112" fillId="2" borderId="9" xfId="0" applyFont="1" applyFill="1" applyBorder="1"/>
    <xf numFmtId="0" fontId="114" fillId="0" borderId="0" xfId="0" applyFont="1" applyAlignment="1">
      <alignment vertical="center"/>
    </xf>
    <xf numFmtId="0" fontId="107" fillId="0" borderId="0" xfId="0" applyFont="1" applyAlignment="1">
      <alignment vertical="top"/>
    </xf>
    <xf numFmtId="0" fontId="91" fillId="0" borderId="0" xfId="0" applyFont="1" applyBorder="1" applyAlignment="1">
      <alignment horizontal="right" vertical="center"/>
    </xf>
    <xf numFmtId="0" fontId="72" fillId="5" borderId="78" xfId="0" applyFont="1" applyFill="1" applyBorder="1" applyAlignment="1">
      <alignment vertical="center" wrapText="1"/>
    </xf>
    <xf numFmtId="0" fontId="70" fillId="0" borderId="2" xfId="0" applyFont="1" applyBorder="1" applyAlignment="1">
      <alignment vertical="center" wrapText="1"/>
    </xf>
    <xf numFmtId="3" fontId="70" fillId="0" borderId="47" xfId="0" applyNumberFormat="1" applyFont="1" applyBorder="1" applyAlignment="1">
      <alignment vertical="center" wrapText="1"/>
    </xf>
    <xf numFmtId="0" fontId="70" fillId="7" borderId="1" xfId="0" applyFont="1" applyFill="1" applyBorder="1" applyAlignment="1">
      <alignment vertical="center" wrapText="1"/>
    </xf>
    <xf numFmtId="0" fontId="70" fillId="7" borderId="45" xfId="0" applyFont="1" applyFill="1" applyBorder="1" applyAlignment="1">
      <alignment vertical="center" wrapText="1"/>
    </xf>
    <xf numFmtId="0" fontId="70" fillId="3" borderId="2" xfId="0" applyFont="1" applyFill="1" applyBorder="1" applyAlignment="1">
      <alignment vertical="center" wrapText="1"/>
    </xf>
    <xf numFmtId="0" fontId="70" fillId="3" borderId="47" xfId="0" applyFont="1" applyFill="1" applyBorder="1" applyAlignment="1">
      <alignment vertical="center" wrapText="1"/>
    </xf>
    <xf numFmtId="0" fontId="70" fillId="3" borderId="1" xfId="0" applyFont="1" applyFill="1" applyBorder="1" applyAlignment="1">
      <alignment vertical="center" wrapText="1"/>
    </xf>
    <xf numFmtId="0" fontId="70" fillId="7" borderId="2" xfId="0" applyFont="1" applyFill="1" applyBorder="1" applyAlignment="1">
      <alignment vertical="center" wrapText="1"/>
    </xf>
    <xf numFmtId="0" fontId="70" fillId="7" borderId="47" xfId="0" applyFont="1" applyFill="1" applyBorder="1" applyAlignment="1">
      <alignment vertical="center" wrapText="1"/>
    </xf>
    <xf numFmtId="0" fontId="69" fillId="5" borderId="78" xfId="0" applyFont="1" applyFill="1" applyBorder="1" applyAlignment="1">
      <alignment horizontal="center" vertical="center" wrapText="1"/>
    </xf>
    <xf numFmtId="3" fontId="72" fillId="3" borderId="39" xfId="0" applyNumberFormat="1" applyFont="1" applyFill="1" applyBorder="1" applyAlignment="1">
      <alignment horizontal="center" vertical="center" wrapText="1"/>
    </xf>
    <xf numFmtId="164" fontId="70" fillId="3" borderId="0" xfId="0" applyNumberFormat="1" applyFont="1" applyFill="1" applyBorder="1" applyAlignment="1">
      <alignment horizontal="right" vertical="center"/>
    </xf>
    <xf numFmtId="164" fontId="70" fillId="3" borderId="36" xfId="0" applyNumberFormat="1" applyFont="1" applyFill="1" applyBorder="1" applyAlignment="1">
      <alignment horizontal="right" vertical="center"/>
    </xf>
    <xf numFmtId="3" fontId="72" fillId="3" borderId="10" xfId="0" applyNumberFormat="1" applyFont="1" applyFill="1" applyBorder="1" applyAlignment="1">
      <alignment horizontal="right" vertical="center"/>
    </xf>
    <xf numFmtId="164" fontId="72" fillId="3" borderId="10" xfId="0" applyNumberFormat="1" applyFont="1" applyFill="1" applyBorder="1" applyAlignment="1">
      <alignment horizontal="right" vertical="center"/>
    </xf>
    <xf numFmtId="164" fontId="72" fillId="3" borderId="21" xfId="0" applyNumberFormat="1" applyFont="1" applyFill="1" applyBorder="1" applyAlignment="1">
      <alignment horizontal="right" vertical="center"/>
    </xf>
    <xf numFmtId="0" fontId="72" fillId="3" borderId="10" xfId="0" applyFont="1" applyFill="1" applyBorder="1" applyAlignment="1">
      <alignment horizontal="right" vertical="center"/>
    </xf>
    <xf numFmtId="3" fontId="70" fillId="3" borderId="36" xfId="0" applyNumberFormat="1" applyFont="1" applyFill="1" applyBorder="1" applyAlignment="1">
      <alignment horizontal="right" vertical="center"/>
    </xf>
    <xf numFmtId="0" fontId="70" fillId="3" borderId="36" xfId="0" applyFont="1" applyFill="1" applyBorder="1" applyAlignment="1">
      <alignment horizontal="right" vertical="center"/>
    </xf>
    <xf numFmtId="3" fontId="72" fillId="3" borderId="36" xfId="0" applyNumberFormat="1" applyFont="1" applyFill="1" applyBorder="1" applyAlignment="1">
      <alignment horizontal="right" vertical="center" wrapText="1"/>
    </xf>
    <xf numFmtId="166" fontId="70" fillId="7" borderId="0" xfId="0" applyNumberFormat="1" applyFont="1" applyFill="1" applyBorder="1" applyAlignment="1">
      <alignment horizontal="right" vertical="center" wrapText="1"/>
    </xf>
    <xf numFmtId="166" fontId="70" fillId="3" borderId="0" xfId="0" applyNumberFormat="1" applyFont="1" applyFill="1" applyBorder="1" applyAlignment="1">
      <alignment horizontal="right" vertical="center" wrapText="1"/>
    </xf>
    <xf numFmtId="165" fontId="70" fillId="7" borderId="0" xfId="0" applyNumberFormat="1" applyFont="1" applyFill="1" applyBorder="1" applyAlignment="1">
      <alignment horizontal="right" vertical="center" wrapText="1"/>
    </xf>
    <xf numFmtId="166" fontId="72" fillId="7" borderId="10" xfId="0" applyNumberFormat="1" applyFont="1" applyFill="1" applyBorder="1" applyAlignment="1">
      <alignment horizontal="right" vertical="center" wrapText="1"/>
    </xf>
    <xf numFmtId="3" fontId="72" fillId="7" borderId="21" xfId="0" applyNumberFormat="1" applyFont="1" applyFill="1" applyBorder="1" applyAlignment="1">
      <alignment horizontal="right" vertical="center" wrapText="1"/>
    </xf>
    <xf numFmtId="164" fontId="70" fillId="7" borderId="10" xfId="0" applyNumberFormat="1" applyFont="1" applyFill="1" applyBorder="1" applyAlignment="1">
      <alignment horizontal="right" vertical="center" wrapText="1"/>
    </xf>
    <xf numFmtId="164" fontId="70" fillId="7" borderId="21" xfId="0" applyNumberFormat="1" applyFont="1" applyFill="1" applyBorder="1" applyAlignment="1">
      <alignment horizontal="right" vertical="center" wrapText="1"/>
    </xf>
    <xf numFmtId="3" fontId="7" fillId="0" borderId="0" xfId="0" applyNumberFormat="1" applyFont="1" applyFill="1" applyBorder="1" applyAlignment="1"/>
    <xf numFmtId="3" fontId="7" fillId="7" borderId="0" xfId="0" applyNumberFormat="1" applyFont="1" applyFill="1" applyBorder="1" applyAlignment="1"/>
    <xf numFmtId="0" fontId="72" fillId="5" borderId="38" xfId="0" applyFont="1" applyFill="1" applyBorder="1" applyAlignment="1">
      <alignment horizontal="center" vertical="center" wrapText="1"/>
    </xf>
    <xf numFmtId="0" fontId="72" fillId="5" borderId="11" xfId="0" applyFont="1" applyFill="1" applyBorder="1" applyAlignment="1">
      <alignment horizontal="center" vertical="center" wrapText="1"/>
    </xf>
    <xf numFmtId="0" fontId="72" fillId="5" borderId="0" xfId="0" applyFont="1" applyFill="1" applyBorder="1" applyAlignment="1">
      <alignment horizontal="center" vertical="center" wrapText="1"/>
    </xf>
    <xf numFmtId="0" fontId="72" fillId="5" borderId="37" xfId="0" applyFont="1" applyFill="1" applyBorder="1" applyAlignment="1">
      <alignment horizontal="center" vertical="center" wrapText="1"/>
    </xf>
    <xf numFmtId="0" fontId="72" fillId="5" borderId="36" xfId="0" applyFont="1" applyFill="1" applyBorder="1" applyAlignment="1">
      <alignment horizontal="center" vertical="center" wrapText="1"/>
    </xf>
    <xf numFmtId="0" fontId="69" fillId="5" borderId="38" xfId="0" applyFont="1" applyFill="1" applyBorder="1" applyAlignment="1">
      <alignment horizontal="center" vertical="center" wrapText="1"/>
    </xf>
    <xf numFmtId="0" fontId="69" fillId="5" borderId="24" xfId="0" applyFont="1" applyFill="1" applyBorder="1" applyAlignment="1">
      <alignment horizontal="center" vertical="center" wrapText="1"/>
    </xf>
    <xf numFmtId="0" fontId="69" fillId="5" borderId="60" xfId="0" applyFont="1" applyFill="1" applyBorder="1" applyAlignment="1">
      <alignment horizontal="center" vertical="center" wrapText="1"/>
    </xf>
    <xf numFmtId="0" fontId="72" fillId="5" borderId="44" xfId="0" applyFont="1" applyFill="1" applyBorder="1" applyAlignment="1">
      <alignment horizontal="center" vertical="center" wrapText="1"/>
    </xf>
    <xf numFmtId="0" fontId="72" fillId="5" borderId="24" xfId="0" applyFont="1" applyFill="1" applyBorder="1" applyAlignment="1">
      <alignment horizontal="center" vertical="center" wrapText="1"/>
    </xf>
    <xf numFmtId="0" fontId="72" fillId="5" borderId="24" xfId="0" applyFont="1" applyFill="1" applyBorder="1" applyAlignment="1">
      <alignment horizontal="center" vertical="center"/>
    </xf>
    <xf numFmtId="0" fontId="72" fillId="5" borderId="60" xfId="0" applyFont="1" applyFill="1" applyBorder="1" applyAlignment="1">
      <alignment horizontal="center" vertical="center"/>
    </xf>
    <xf numFmtId="0" fontId="72" fillId="5" borderId="2" xfId="0" applyFont="1" applyFill="1" applyBorder="1" applyAlignment="1">
      <alignment horizontal="center" vertical="center" wrapText="1"/>
    </xf>
    <xf numFmtId="0" fontId="72" fillId="5" borderId="60" xfId="0" applyFont="1" applyFill="1" applyBorder="1" applyAlignment="1">
      <alignment horizontal="center" vertical="center" wrapText="1"/>
    </xf>
    <xf numFmtId="0" fontId="72" fillId="5" borderId="47" xfId="0" applyFont="1" applyFill="1" applyBorder="1" applyAlignment="1">
      <alignment horizontal="center" vertical="center" wrapText="1"/>
    </xf>
    <xf numFmtId="0" fontId="81" fillId="5" borderId="24" xfId="0" applyFont="1" applyFill="1" applyBorder="1" applyAlignment="1">
      <alignment horizontal="center" vertical="center" wrapText="1"/>
    </xf>
    <xf numFmtId="0" fontId="69" fillId="5" borderId="37" xfId="0" applyFont="1" applyFill="1" applyBorder="1" applyAlignment="1">
      <alignment horizontal="center" vertical="center" wrapText="1"/>
    </xf>
    <xf numFmtId="0" fontId="72" fillId="5" borderId="1" xfId="0" applyFont="1" applyFill="1" applyBorder="1" applyAlignment="1">
      <alignment horizontal="center" vertical="center" wrapText="1"/>
    </xf>
    <xf numFmtId="0" fontId="72" fillId="5" borderId="45" xfId="0" applyFont="1" applyFill="1" applyBorder="1" applyAlignment="1">
      <alignment horizontal="center" vertical="center" wrapText="1"/>
    </xf>
    <xf numFmtId="0" fontId="72" fillId="0" borderId="0" xfId="0" applyFont="1" applyFill="1" applyBorder="1" applyAlignment="1">
      <alignment vertical="center" wrapText="1"/>
    </xf>
    <xf numFmtId="0" fontId="72" fillId="0" borderId="0" xfId="0" applyFont="1" applyFill="1" applyBorder="1" applyAlignment="1">
      <alignment horizontal="center" vertical="center" wrapText="1"/>
    </xf>
    <xf numFmtId="164" fontId="72" fillId="0" borderId="0" xfId="0" applyNumberFormat="1" applyFont="1" applyFill="1" applyBorder="1" applyAlignment="1">
      <alignment vertical="center" wrapText="1"/>
    </xf>
    <xf numFmtId="164" fontId="74" fillId="0" borderId="0" xfId="0" applyNumberFormat="1" applyFont="1" applyFill="1" applyBorder="1" applyAlignment="1">
      <alignment vertical="center" wrapText="1"/>
    </xf>
    <xf numFmtId="164" fontId="70" fillId="0" borderId="0" xfId="0" applyNumberFormat="1" applyFont="1" applyFill="1" applyBorder="1" applyAlignment="1">
      <alignment vertical="center" wrapText="1"/>
    </xf>
    <xf numFmtId="0" fontId="72" fillId="5" borderId="85" xfId="0" applyFont="1" applyFill="1" applyBorder="1" applyAlignment="1">
      <alignment horizontal="center" vertical="center" wrapText="1"/>
    </xf>
    <xf numFmtId="0" fontId="72" fillId="5" borderId="86" xfId="0" applyFont="1" applyFill="1" applyBorder="1" applyAlignment="1">
      <alignment horizontal="center" vertical="center" wrapText="1"/>
    </xf>
    <xf numFmtId="0" fontId="71" fillId="0" borderId="40" xfId="0" applyFont="1" applyFill="1" applyBorder="1" applyAlignment="1">
      <alignment horizontal="left" vertical="center" wrapText="1"/>
    </xf>
    <xf numFmtId="0" fontId="69" fillId="0" borderId="39" xfId="0" applyFont="1" applyFill="1" applyBorder="1" applyAlignment="1">
      <alignment horizontal="left" vertical="center" wrapText="1"/>
    </xf>
    <xf numFmtId="0" fontId="70" fillId="7" borderId="77" xfId="0" applyFont="1" applyFill="1" applyBorder="1" applyAlignment="1">
      <alignment horizontal="center" vertical="center" wrapText="1"/>
    </xf>
    <xf numFmtId="0" fontId="70" fillId="7" borderId="81" xfId="0" applyFont="1" applyFill="1" applyBorder="1" applyAlignment="1">
      <alignment horizontal="center" vertical="center" wrapText="1"/>
    </xf>
    <xf numFmtId="0" fontId="69" fillId="7" borderId="87" xfId="0" applyFont="1" applyFill="1" applyBorder="1" applyAlignment="1">
      <alignment horizontal="left" vertical="center" wrapText="1"/>
    </xf>
    <xf numFmtId="0" fontId="37" fillId="7" borderId="77" xfId="0" applyFont="1" applyFill="1" applyBorder="1" applyAlignment="1">
      <alignment horizontal="center" vertical="center" wrapText="1"/>
    </xf>
    <xf numFmtId="0" fontId="37" fillId="7" borderId="81" xfId="0" applyFont="1" applyFill="1" applyBorder="1" applyAlignment="1">
      <alignment horizontal="center" vertical="center" wrapText="1"/>
    </xf>
    <xf numFmtId="0" fontId="37" fillId="0" borderId="40" xfId="0" applyFont="1" applyFill="1" applyBorder="1" applyAlignment="1">
      <alignment vertical="center" wrapText="1"/>
    </xf>
    <xf numFmtId="3" fontId="37" fillId="0" borderId="0" xfId="0" applyNumberFormat="1" applyFont="1" applyFill="1" applyBorder="1" applyAlignment="1">
      <alignment horizontal="right" vertical="center"/>
    </xf>
    <xf numFmtId="0" fontId="37" fillId="0" borderId="39" xfId="0" applyFont="1" applyFill="1" applyBorder="1" applyAlignment="1">
      <alignment vertical="center" wrapText="1"/>
    </xf>
    <xf numFmtId="0" fontId="59" fillId="7" borderId="81" xfId="0" applyFont="1" applyFill="1" applyBorder="1" applyAlignment="1">
      <alignment horizontal="center" vertical="center" wrapText="1"/>
    </xf>
    <xf numFmtId="0" fontId="16" fillId="0" borderId="40" xfId="0" applyFont="1" applyFill="1" applyBorder="1" applyAlignment="1">
      <alignment vertical="center" wrapText="1"/>
    </xf>
    <xf numFmtId="3" fontId="16" fillId="0" borderId="0" xfId="0" applyNumberFormat="1" applyFont="1" applyFill="1" applyBorder="1" applyAlignment="1">
      <alignment horizontal="right" vertical="center"/>
    </xf>
    <xf numFmtId="3" fontId="16" fillId="0" borderId="36" xfId="0" applyNumberFormat="1" applyFont="1" applyFill="1" applyBorder="1" applyAlignment="1">
      <alignment horizontal="right" vertical="center"/>
    </xf>
    <xf numFmtId="0" fontId="18" fillId="0" borderId="40" xfId="0" applyFont="1" applyFill="1" applyBorder="1" applyAlignment="1">
      <alignment vertical="center" wrapText="1"/>
    </xf>
    <xf numFmtId="3" fontId="18" fillId="0" borderId="0" xfId="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right" vertical="center"/>
    </xf>
    <xf numFmtId="3" fontId="18" fillId="0" borderId="36" xfId="0" applyNumberFormat="1" applyFont="1" applyFill="1" applyBorder="1" applyAlignment="1">
      <alignment horizontal="right" vertical="center"/>
    </xf>
    <xf numFmtId="0" fontId="18" fillId="0" borderId="36" xfId="0" applyFont="1" applyFill="1" applyBorder="1" applyAlignment="1">
      <alignment horizontal="right" vertical="center"/>
    </xf>
    <xf numFmtId="0" fontId="18" fillId="0" borderId="39" xfId="0" applyFont="1" applyFill="1" applyBorder="1" applyAlignment="1">
      <alignment vertical="center" wrapText="1"/>
    </xf>
    <xf numFmtId="3" fontId="18" fillId="0" borderId="10" xfId="0" applyNumberFormat="1" applyFont="1" applyFill="1" applyBorder="1" applyAlignment="1">
      <alignment horizontal="right" vertical="center"/>
    </xf>
    <xf numFmtId="3" fontId="18" fillId="0" borderId="21" xfId="0" applyNumberFormat="1" applyFont="1" applyFill="1" applyBorder="1" applyAlignment="1">
      <alignment horizontal="right" vertical="center"/>
    </xf>
    <xf numFmtId="1" fontId="18" fillId="7" borderId="0" xfId="0" applyNumberFormat="1" applyFont="1" applyFill="1" applyBorder="1" applyAlignment="1">
      <alignment horizontal="right" vertical="center"/>
    </xf>
    <xf numFmtId="0" fontId="16" fillId="5" borderId="78" xfId="0" applyFont="1" applyFill="1" applyBorder="1" applyAlignment="1">
      <alignment horizontal="center" vertical="center" wrapText="1"/>
    </xf>
    <xf numFmtId="0" fontId="16" fillId="5" borderId="24" xfId="0" applyFont="1" applyFill="1" applyBorder="1" applyAlignment="1">
      <alignment horizontal="center" vertical="center" wrapText="1"/>
    </xf>
    <xf numFmtId="0" fontId="16" fillId="5" borderId="60" xfId="0" applyFont="1" applyFill="1" applyBorder="1" applyAlignment="1">
      <alignment horizontal="center" vertical="center" wrapText="1"/>
    </xf>
    <xf numFmtId="0" fontId="18" fillId="0" borderId="40" xfId="0" applyFont="1" applyFill="1" applyBorder="1" applyAlignment="1">
      <alignment horizontal="left" wrapText="1"/>
    </xf>
    <xf numFmtId="3" fontId="17" fillId="0" borderId="36" xfId="0" applyNumberFormat="1" applyFont="1" applyFill="1" applyBorder="1" applyAlignment="1">
      <alignment vertical="center"/>
    </xf>
    <xf numFmtId="3" fontId="17" fillId="0" borderId="0" xfId="0" applyNumberFormat="1" applyFont="1" applyFill="1" applyBorder="1" applyAlignment="1">
      <alignment vertical="center" wrapText="1"/>
    </xf>
    <xf numFmtId="3" fontId="19" fillId="0" borderId="36" xfId="0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17" fillId="0" borderId="36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right" vertical="center" wrapText="1"/>
    </xf>
    <xf numFmtId="0" fontId="16" fillId="0" borderId="40" xfId="0" applyFont="1" applyFill="1" applyBorder="1" applyAlignment="1">
      <alignment horizontal="left" wrapText="1"/>
    </xf>
    <xf numFmtId="0" fontId="16" fillId="7" borderId="40" xfId="0" applyFont="1" applyFill="1" applyBorder="1" applyAlignment="1">
      <alignment horizontal="left" wrapText="1"/>
    </xf>
    <xf numFmtId="0" fontId="18" fillId="0" borderId="40" xfId="0" applyFont="1" applyFill="1" applyBorder="1" applyAlignment="1">
      <alignment horizontal="left" vertical="center" wrapText="1"/>
    </xf>
    <xf numFmtId="0" fontId="16" fillId="7" borderId="39" xfId="0" applyFont="1" applyFill="1" applyBorder="1" applyAlignment="1">
      <alignment horizontal="left" wrapText="1"/>
    </xf>
    <xf numFmtId="0" fontId="69" fillId="5" borderId="89" xfId="0" applyFont="1" applyFill="1" applyBorder="1" applyAlignment="1">
      <alignment horizontal="center" vertical="center" wrapText="1"/>
    </xf>
    <xf numFmtId="0" fontId="69" fillId="5" borderId="89" xfId="0" applyFont="1" applyFill="1" applyBorder="1" applyAlignment="1">
      <alignment horizontal="center" vertical="center"/>
    </xf>
    <xf numFmtId="0" fontId="69" fillId="5" borderId="90" xfId="0" applyFont="1" applyFill="1" applyBorder="1" applyAlignment="1">
      <alignment horizontal="center" vertical="center" wrapText="1"/>
    </xf>
    <xf numFmtId="0" fontId="77" fillId="5" borderId="89" xfId="0" applyFont="1" applyFill="1" applyBorder="1" applyAlignment="1">
      <alignment horizontal="center" vertical="center" wrapText="1"/>
    </xf>
    <xf numFmtId="0" fontId="77" fillId="5" borderId="24" xfId="0" applyFont="1" applyFill="1" applyBorder="1" applyAlignment="1">
      <alignment vertical="center" wrapText="1"/>
    </xf>
    <xf numFmtId="0" fontId="69" fillId="5" borderId="24" xfId="0" applyFont="1" applyFill="1" applyBorder="1" applyAlignment="1">
      <alignment vertical="center"/>
    </xf>
    <xf numFmtId="0" fontId="77" fillId="5" borderId="71" xfId="0" applyFont="1" applyFill="1" applyBorder="1" applyAlignment="1">
      <alignment vertical="center" wrapText="1"/>
    </xf>
    <xf numFmtId="0" fontId="77" fillId="5" borderId="11" xfId="0" applyFont="1" applyFill="1" applyBorder="1" applyAlignment="1">
      <alignment vertical="center"/>
    </xf>
    <xf numFmtId="0" fontId="77" fillId="5" borderId="37" xfId="0" applyFont="1" applyFill="1" applyBorder="1" applyAlignment="1">
      <alignment vertical="center" wrapText="1"/>
    </xf>
    <xf numFmtId="0" fontId="77" fillId="5" borderId="16" xfId="0" applyFont="1" applyFill="1" applyBorder="1" applyAlignment="1">
      <alignment horizontal="center" vertical="center" wrapText="1"/>
    </xf>
    <xf numFmtId="0" fontId="77" fillId="5" borderId="8" xfId="0" applyFont="1" applyFill="1" applyBorder="1" applyAlignment="1">
      <alignment horizontal="center" vertical="center" wrapText="1"/>
    </xf>
    <xf numFmtId="0" fontId="77" fillId="5" borderId="56" xfId="0" applyFont="1" applyFill="1" applyBorder="1" applyAlignment="1">
      <alignment horizontal="center" vertical="center" wrapText="1"/>
    </xf>
    <xf numFmtId="9" fontId="71" fillId="0" borderId="0" xfId="0" applyNumberFormat="1" applyFont="1" applyBorder="1" applyAlignment="1">
      <alignment horizontal="right" vertical="center" wrapText="1" indent="1"/>
    </xf>
    <xf numFmtId="9" fontId="71" fillId="7" borderId="0" xfId="0" applyNumberFormat="1" applyFont="1" applyFill="1" applyBorder="1" applyAlignment="1">
      <alignment horizontal="right" vertical="center" wrapText="1" indent="1"/>
    </xf>
    <xf numFmtId="9" fontId="8" fillId="3" borderId="92" xfId="0" applyNumberFormat="1" applyFont="1" applyFill="1" applyBorder="1" applyAlignment="1">
      <alignment horizontal="right" vertical="center"/>
    </xf>
    <xf numFmtId="9" fontId="78" fillId="7" borderId="93" xfId="0" applyNumberFormat="1" applyFont="1" applyFill="1" applyBorder="1" applyAlignment="1">
      <alignment horizontal="right" vertical="center" wrapText="1"/>
    </xf>
    <xf numFmtId="9" fontId="78" fillId="0" borderId="93" xfId="0" applyNumberFormat="1" applyFont="1" applyBorder="1" applyAlignment="1">
      <alignment horizontal="right" vertical="center" wrapText="1"/>
    </xf>
    <xf numFmtId="0" fontId="71" fillId="0" borderId="32" xfId="0" applyFont="1" applyBorder="1" applyAlignment="1">
      <alignment vertical="center" wrapText="1"/>
    </xf>
    <xf numFmtId="9" fontId="78" fillId="0" borderId="13" xfId="0" applyNumberFormat="1" applyFont="1" applyBorder="1" applyAlignment="1">
      <alignment horizontal="right" vertical="center" wrapText="1"/>
    </xf>
    <xf numFmtId="9" fontId="78" fillId="0" borderId="94" xfId="0" applyNumberFormat="1" applyFont="1" applyBorder="1" applyAlignment="1">
      <alignment horizontal="right" vertical="center" wrapText="1"/>
    </xf>
    <xf numFmtId="9" fontId="71" fillId="0" borderId="13" xfId="0" applyNumberFormat="1" applyFont="1" applyBorder="1" applyAlignment="1">
      <alignment horizontal="right" vertical="center" wrapText="1" indent="1"/>
    </xf>
    <xf numFmtId="9" fontId="71" fillId="0" borderId="95" xfId="0" applyNumberFormat="1" applyFont="1" applyBorder="1" applyAlignment="1">
      <alignment horizontal="right" vertical="center" wrapText="1" indent="1"/>
    </xf>
    <xf numFmtId="0" fontId="72" fillId="5" borderId="78" xfId="0" applyFont="1" applyFill="1" applyBorder="1" applyAlignment="1">
      <alignment horizontal="center" vertical="center"/>
    </xf>
    <xf numFmtId="0" fontId="72" fillId="2" borderId="55" xfId="0" applyFont="1" applyFill="1" applyBorder="1" applyAlignment="1">
      <alignment vertical="center" wrapText="1"/>
    </xf>
    <xf numFmtId="0" fontId="72" fillId="2" borderId="39" xfId="0" applyFont="1" applyFill="1" applyBorder="1" applyAlignment="1">
      <alignment horizontal="left" vertical="center" wrapText="1"/>
    </xf>
    <xf numFmtId="0" fontId="70" fillId="2" borderId="10" xfId="0" applyFont="1" applyFill="1" applyBorder="1" applyAlignment="1">
      <alignment horizontal="center" vertical="center"/>
    </xf>
    <xf numFmtId="3" fontId="72" fillId="2" borderId="21" xfId="0" applyNumberFormat="1" applyFont="1" applyFill="1" applyBorder="1" applyAlignment="1">
      <alignment horizontal="right" vertical="center"/>
    </xf>
    <xf numFmtId="0" fontId="70" fillId="5" borderId="44" xfId="0" applyFont="1" applyFill="1" applyBorder="1" applyAlignment="1">
      <alignment horizontal="left" vertical="center" wrapText="1"/>
    </xf>
    <xf numFmtId="0" fontId="70" fillId="5" borderId="1" xfId="0" applyFont="1" applyFill="1" applyBorder="1" applyAlignment="1">
      <alignment horizontal="center" vertical="center"/>
    </xf>
    <xf numFmtId="0" fontId="72" fillId="5" borderId="45" xfId="0" applyFont="1" applyFill="1" applyBorder="1" applyAlignment="1">
      <alignment horizontal="right" vertical="center"/>
    </xf>
    <xf numFmtId="0" fontId="70" fillId="5" borderId="44" xfId="0" applyFont="1" applyFill="1" applyBorder="1" applyAlignment="1">
      <alignment wrapText="1"/>
    </xf>
    <xf numFmtId="3" fontId="70" fillId="5" borderId="1" xfId="0" applyNumberFormat="1" applyFont="1" applyFill="1" applyBorder="1"/>
    <xf numFmtId="3" fontId="70" fillId="5" borderId="1" xfId="0" applyNumberFormat="1" applyFont="1" applyFill="1" applyBorder="1" applyAlignment="1">
      <alignment horizontal="right"/>
    </xf>
    <xf numFmtId="3" fontId="70" fillId="5" borderId="45" xfId="0" applyNumberFormat="1" applyFont="1" applyFill="1" applyBorder="1" applyAlignment="1">
      <alignment horizontal="right"/>
    </xf>
    <xf numFmtId="0" fontId="70" fillId="2" borderId="44" xfId="0" applyFont="1" applyFill="1" applyBorder="1" applyAlignment="1">
      <alignment wrapText="1"/>
    </xf>
    <xf numFmtId="3" fontId="70" fillId="2" borderId="1" xfId="0" applyNumberFormat="1" applyFont="1" applyFill="1" applyBorder="1"/>
    <xf numFmtId="49" fontId="71" fillId="2" borderId="1" xfId="0" applyNumberFormat="1" applyFont="1" applyFill="1" applyBorder="1" applyAlignment="1">
      <alignment horizontal="right"/>
    </xf>
    <xf numFmtId="3" fontId="70" fillId="2" borderId="45" xfId="0" applyNumberFormat="1" applyFont="1" applyFill="1" applyBorder="1" applyAlignment="1">
      <alignment horizontal="right"/>
    </xf>
    <xf numFmtId="0" fontId="75" fillId="2" borderId="44" xfId="0" applyFont="1" applyFill="1" applyBorder="1" applyAlignment="1">
      <alignment vertical="center" wrapText="1"/>
    </xf>
    <xf numFmtId="3" fontId="75" fillId="2" borderId="1" xfId="0" applyNumberFormat="1" applyFont="1" applyFill="1" applyBorder="1" applyAlignment="1">
      <alignment vertical="center"/>
    </xf>
    <xf numFmtId="3" fontId="74" fillId="2" borderId="1" xfId="0" applyNumberFormat="1" applyFont="1" applyFill="1" applyBorder="1" applyAlignment="1">
      <alignment horizontal="right" vertical="center"/>
    </xf>
    <xf numFmtId="49" fontId="76" fillId="2" borderId="1" xfId="0" applyNumberFormat="1" applyFont="1" applyFill="1" applyBorder="1" applyAlignment="1">
      <alignment horizontal="right" vertical="center"/>
    </xf>
    <xf numFmtId="3" fontId="75" fillId="2" borderId="45" xfId="0" applyNumberFormat="1" applyFont="1" applyFill="1" applyBorder="1" applyAlignment="1">
      <alignment horizontal="right" vertical="center"/>
    </xf>
    <xf numFmtId="0" fontId="75" fillId="5" borderId="44" xfId="0" applyFont="1" applyFill="1" applyBorder="1" applyAlignment="1">
      <alignment vertical="center" wrapText="1"/>
    </xf>
    <xf numFmtId="3" fontId="75" fillId="5" borderId="1" xfId="0" applyNumberFormat="1" applyFont="1" applyFill="1" applyBorder="1" applyAlignment="1">
      <alignment vertical="center"/>
    </xf>
    <xf numFmtId="3" fontId="74" fillId="5" borderId="1" xfId="0" applyNumberFormat="1" applyFont="1" applyFill="1" applyBorder="1" applyAlignment="1">
      <alignment horizontal="right" vertical="center"/>
    </xf>
    <xf numFmtId="3" fontId="75" fillId="5" borderId="1" xfId="0" applyNumberFormat="1" applyFont="1" applyFill="1" applyBorder="1" applyAlignment="1">
      <alignment horizontal="right" vertical="center"/>
    </xf>
    <xf numFmtId="3" fontId="75" fillId="5" borderId="45" xfId="0" applyNumberFormat="1" applyFont="1" applyFill="1" applyBorder="1" applyAlignment="1">
      <alignment horizontal="right" vertical="center"/>
    </xf>
    <xf numFmtId="0" fontId="75" fillId="2" borderId="44" xfId="0" applyFont="1" applyFill="1" applyBorder="1" applyAlignment="1">
      <alignment wrapText="1"/>
    </xf>
    <xf numFmtId="3" fontId="75" fillId="2" borderId="1" xfId="0" applyNumberFormat="1" applyFont="1" applyFill="1" applyBorder="1"/>
    <xf numFmtId="3" fontId="74" fillId="2" borderId="1" xfId="0" applyNumberFormat="1" applyFont="1" applyFill="1" applyBorder="1" applyAlignment="1">
      <alignment horizontal="right"/>
    </xf>
    <xf numFmtId="49" fontId="76" fillId="2" borderId="1" xfId="0" applyNumberFormat="1" applyFont="1" applyFill="1" applyBorder="1" applyAlignment="1">
      <alignment horizontal="right"/>
    </xf>
    <xf numFmtId="3" fontId="75" fillId="2" borderId="45" xfId="0" applyNumberFormat="1" applyFont="1" applyFill="1" applyBorder="1" applyAlignment="1">
      <alignment horizontal="right"/>
    </xf>
    <xf numFmtId="0" fontId="76" fillId="5" borderId="44" xfId="0" applyFont="1" applyFill="1" applyBorder="1" applyAlignment="1">
      <alignment wrapText="1"/>
    </xf>
    <xf numFmtId="3" fontId="76" fillId="5" borderId="1" xfId="0" applyNumberFormat="1" applyFont="1" applyFill="1" applyBorder="1"/>
    <xf numFmtId="3" fontId="76" fillId="5" borderId="1" xfId="0" applyNumberFormat="1" applyFont="1" applyFill="1" applyBorder="1" applyAlignment="1">
      <alignment horizontal="right"/>
    </xf>
    <xf numFmtId="3" fontId="76" fillId="5" borderId="45" xfId="0" applyNumberFormat="1" applyFont="1" applyFill="1" applyBorder="1" applyAlignment="1">
      <alignment horizontal="right"/>
    </xf>
    <xf numFmtId="0" fontId="69" fillId="0" borderId="55" xfId="0" applyFont="1" applyBorder="1"/>
    <xf numFmtId="3" fontId="69" fillId="0" borderId="8" xfId="0" applyNumberFormat="1" applyFont="1" applyBorder="1"/>
    <xf numFmtId="0" fontId="69" fillId="0" borderId="8" xfId="0" applyFont="1" applyBorder="1"/>
    <xf numFmtId="3" fontId="69" fillId="0" borderId="56" xfId="0" applyNumberFormat="1" applyFont="1" applyBorder="1"/>
    <xf numFmtId="0" fontId="81" fillId="0" borderId="10" xfId="0" applyFont="1" applyFill="1" applyBorder="1" applyAlignment="1">
      <alignment horizontal="right"/>
    </xf>
    <xf numFmtId="3" fontId="81" fillId="0" borderId="21" xfId="0" applyNumberFormat="1" applyFont="1" applyFill="1" applyBorder="1"/>
    <xf numFmtId="0" fontId="69" fillId="5" borderId="55" xfId="0" applyFont="1" applyFill="1" applyBorder="1" applyAlignment="1">
      <alignment vertical="center"/>
    </xf>
    <xf numFmtId="0" fontId="69" fillId="5" borderId="8" xfId="0" applyFont="1" applyFill="1" applyBorder="1"/>
    <xf numFmtId="3" fontId="69" fillId="5" borderId="8" xfId="0" applyNumberFormat="1" applyFont="1" applyFill="1" applyBorder="1"/>
    <xf numFmtId="3" fontId="69" fillId="5" borderId="56" xfId="0" applyNumberFormat="1" applyFont="1" applyFill="1" applyBorder="1"/>
    <xf numFmtId="0" fontId="81" fillId="7" borderId="40" xfId="0" applyFont="1" applyFill="1" applyBorder="1" applyAlignment="1">
      <alignment wrapText="1"/>
    </xf>
    <xf numFmtId="0" fontId="23" fillId="7" borderId="40" xfId="0" applyFont="1" applyFill="1" applyBorder="1" applyAlignment="1">
      <alignment vertical="center" wrapText="1"/>
    </xf>
    <xf numFmtId="164" fontId="17" fillId="7" borderId="36" xfId="3" applyNumberFormat="1" applyFont="1" applyFill="1" applyBorder="1" applyAlignment="1">
      <alignment vertical="center"/>
    </xf>
    <xf numFmtId="0" fontId="19" fillId="0" borderId="55" xfId="0" applyFont="1" applyBorder="1" applyAlignment="1">
      <alignment vertical="center" wrapText="1"/>
    </xf>
    <xf numFmtId="3" fontId="19" fillId="0" borderId="8" xfId="0" applyNumberFormat="1" applyFont="1" applyBorder="1" applyAlignment="1">
      <alignment horizontal="right" vertical="center" wrapText="1"/>
    </xf>
    <xf numFmtId="164" fontId="19" fillId="0" borderId="56" xfId="0" applyNumberFormat="1" applyFont="1" applyBorder="1" applyAlignment="1">
      <alignment horizontal="right" vertical="center" wrapText="1"/>
    </xf>
    <xf numFmtId="0" fontId="72" fillId="5" borderId="99" xfId="0" applyFont="1" applyFill="1" applyBorder="1" applyAlignment="1">
      <alignment horizontal="center" vertical="center" wrapText="1"/>
    </xf>
    <xf numFmtId="0" fontId="72" fillId="5" borderId="100" xfId="0" applyFont="1" applyFill="1" applyBorder="1" applyAlignment="1">
      <alignment horizontal="center" vertical="center" wrapText="1"/>
    </xf>
    <xf numFmtId="0" fontId="72" fillId="5" borderId="101" xfId="0" applyFont="1" applyFill="1" applyBorder="1" applyAlignment="1">
      <alignment horizontal="center" vertical="center" wrapText="1"/>
    </xf>
    <xf numFmtId="0" fontId="72" fillId="5" borderId="102" xfId="0" applyFont="1" applyFill="1" applyBorder="1" applyAlignment="1">
      <alignment horizontal="center" vertical="center" wrapText="1"/>
    </xf>
    <xf numFmtId="0" fontId="69" fillId="0" borderId="55" xfId="0" applyFont="1" applyBorder="1" applyAlignment="1">
      <alignment vertical="center" wrapText="1"/>
    </xf>
    <xf numFmtId="3" fontId="69" fillId="0" borderId="8" xfId="0" applyNumberFormat="1" applyFont="1" applyBorder="1" applyAlignment="1">
      <alignment horizontal="center" vertical="center" wrapText="1"/>
    </xf>
    <xf numFmtId="3" fontId="72" fillId="0" borderId="8" xfId="0" applyNumberFormat="1" applyFont="1" applyBorder="1" applyAlignment="1">
      <alignment horizontal="right" vertical="center" wrapText="1"/>
    </xf>
    <xf numFmtId="164" fontId="69" fillId="0" borderId="56" xfId="0" applyNumberFormat="1" applyFont="1" applyBorder="1" applyAlignment="1">
      <alignment horizontal="center" vertical="center" wrapText="1"/>
    </xf>
    <xf numFmtId="0" fontId="69" fillId="0" borderId="44" xfId="0" applyFont="1" applyBorder="1" applyAlignment="1">
      <alignment vertical="center" wrapText="1"/>
    </xf>
    <xf numFmtId="3" fontId="69" fillId="0" borderId="1" xfId="0" applyNumberFormat="1" applyFont="1" applyBorder="1" applyAlignment="1">
      <alignment horizontal="right" vertical="center" wrapText="1"/>
    </xf>
    <xf numFmtId="3" fontId="69" fillId="0" borderId="45" xfId="0" applyNumberFormat="1" applyFont="1" applyBorder="1" applyAlignment="1">
      <alignment horizontal="right" vertical="center" wrapText="1"/>
    </xf>
    <xf numFmtId="0" fontId="69" fillId="2" borderId="44" xfId="0" applyFont="1" applyFill="1" applyBorder="1" applyAlignment="1">
      <alignment horizontal="center" vertical="center" wrapText="1"/>
    </xf>
    <xf numFmtId="0" fontId="69" fillId="2" borderId="1" xfId="0" applyFont="1" applyFill="1" applyBorder="1" applyAlignment="1">
      <alignment horizontal="center" vertical="center" wrapText="1"/>
    </xf>
    <xf numFmtId="0" fontId="69" fillId="2" borderId="45" xfId="0" applyFont="1" applyFill="1" applyBorder="1" applyAlignment="1">
      <alignment horizontal="center" vertical="center" wrapText="1"/>
    </xf>
    <xf numFmtId="0" fontId="71" fillId="0" borderId="40" xfId="0" applyFont="1" applyFill="1" applyBorder="1" applyAlignment="1">
      <alignment horizontal="center" vertical="center" wrapText="1"/>
    </xf>
    <xf numFmtId="0" fontId="69" fillId="0" borderId="0" xfId="0" applyFont="1" applyFill="1" applyBorder="1" applyAlignment="1">
      <alignment horizontal="center" vertical="center" wrapText="1"/>
    </xf>
    <xf numFmtId="0" fontId="69" fillId="0" borderId="36" xfId="0" applyFont="1" applyFill="1" applyBorder="1" applyAlignment="1">
      <alignment horizontal="center" vertical="center" wrapText="1"/>
    </xf>
    <xf numFmtId="0" fontId="69" fillId="7" borderId="55" xfId="0" applyFont="1" applyFill="1" applyBorder="1" applyAlignment="1">
      <alignment vertical="center" wrapText="1"/>
    </xf>
    <xf numFmtId="3" fontId="69" fillId="7" borderId="8" xfId="0" applyNumberFormat="1" applyFont="1" applyFill="1" applyBorder="1" applyAlignment="1">
      <alignment vertical="center" wrapText="1"/>
    </xf>
    <xf numFmtId="3" fontId="69" fillId="7" borderId="8" xfId="0" applyNumberFormat="1" applyFont="1" applyFill="1" applyBorder="1" applyAlignment="1">
      <alignment horizontal="right" vertical="center" wrapText="1"/>
    </xf>
    <xf numFmtId="9" fontId="69" fillId="7" borderId="56" xfId="0" applyNumberFormat="1" applyFont="1" applyFill="1" applyBorder="1" applyAlignment="1">
      <alignment horizontal="right" vertical="center" wrapText="1"/>
    </xf>
    <xf numFmtId="0" fontId="69" fillId="0" borderId="55" xfId="0" applyFont="1" applyFill="1" applyBorder="1" applyAlignment="1">
      <alignment vertical="center" wrapText="1"/>
    </xf>
    <xf numFmtId="3" fontId="69" fillId="0" borderId="8" xfId="0" applyNumberFormat="1" applyFont="1" applyFill="1" applyBorder="1" applyAlignment="1">
      <alignment horizontal="right" vertical="center" wrapText="1"/>
    </xf>
    <xf numFmtId="3" fontId="69" fillId="0" borderId="56" xfId="0" applyNumberFormat="1" applyFont="1" applyFill="1" applyBorder="1" applyAlignment="1">
      <alignment horizontal="right" vertical="center" wrapText="1"/>
    </xf>
    <xf numFmtId="0" fontId="69" fillId="5" borderId="1" xfId="0" applyFont="1" applyFill="1" applyBorder="1" applyAlignment="1">
      <alignment horizontal="center" vertical="center" wrapText="1"/>
    </xf>
    <xf numFmtId="0" fontId="69" fillId="5" borderId="45" xfId="0" applyFont="1" applyFill="1" applyBorder="1" applyAlignment="1">
      <alignment horizontal="center" vertical="center" wrapText="1"/>
    </xf>
    <xf numFmtId="0" fontId="69" fillId="7" borderId="78" xfId="0" applyFont="1" applyFill="1" applyBorder="1" applyAlignment="1">
      <alignment horizontal="left" vertical="center" wrapText="1"/>
    </xf>
    <xf numFmtId="0" fontId="69" fillId="7" borderId="24" xfId="0" applyFont="1" applyFill="1" applyBorder="1" applyAlignment="1">
      <alignment horizontal="center" vertical="center" wrapText="1"/>
    </xf>
    <xf numFmtId="3" fontId="69" fillId="7" borderId="60" xfId="0" applyNumberFormat="1" applyFont="1" applyFill="1" applyBorder="1" applyAlignment="1">
      <alignment horizontal="right" vertical="center" wrapText="1"/>
    </xf>
    <xf numFmtId="0" fontId="72" fillId="5" borderId="78" xfId="0" applyFont="1" applyFill="1" applyBorder="1" applyAlignment="1">
      <alignment horizontal="center" vertical="center" wrapText="1"/>
    </xf>
    <xf numFmtId="9" fontId="72" fillId="0" borderId="21" xfId="0" applyNumberFormat="1" applyFont="1" applyBorder="1" applyAlignment="1">
      <alignment vertical="center"/>
    </xf>
    <xf numFmtId="0" fontId="72" fillId="7" borderId="55" xfId="0" applyFont="1" applyFill="1" applyBorder="1" applyAlignment="1">
      <alignment vertical="center"/>
    </xf>
    <xf numFmtId="0" fontId="72" fillId="7" borderId="8" xfId="0" applyFont="1" applyFill="1" applyBorder="1" applyAlignment="1">
      <alignment vertical="center"/>
    </xf>
    <xf numFmtId="0" fontId="72" fillId="7" borderId="8" xfId="0" applyFont="1" applyFill="1" applyBorder="1" applyAlignment="1">
      <alignment horizontal="right" vertical="center"/>
    </xf>
    <xf numFmtId="9" fontId="72" fillId="7" borderId="56" xfId="0" applyNumberFormat="1" applyFont="1" applyFill="1" applyBorder="1" applyAlignment="1">
      <alignment vertical="center"/>
    </xf>
    <xf numFmtId="0" fontId="72" fillId="0" borderId="10" xfId="0" applyFont="1" applyBorder="1" applyAlignment="1">
      <alignment horizontal="right" vertical="center"/>
    </xf>
    <xf numFmtId="9" fontId="72" fillId="0" borderId="10" xfId="0" applyNumberFormat="1" applyFont="1" applyBorder="1" applyAlignment="1">
      <alignment horizontal="center" vertical="center"/>
    </xf>
    <xf numFmtId="0" fontId="72" fillId="7" borderId="8" xfId="0" applyFont="1" applyFill="1" applyBorder="1" applyAlignment="1">
      <alignment horizontal="center" vertical="center"/>
    </xf>
    <xf numFmtId="0" fontId="81" fillId="5" borderId="78" xfId="0" applyFont="1" applyFill="1" applyBorder="1" applyAlignment="1">
      <alignment vertical="center" wrapText="1"/>
    </xf>
    <xf numFmtId="0" fontId="72" fillId="5" borderId="78" xfId="0" applyFont="1" applyFill="1" applyBorder="1" applyAlignment="1">
      <alignment horizontal="left" vertical="center" wrapText="1"/>
    </xf>
    <xf numFmtId="0" fontId="81" fillId="2" borderId="39" xfId="0" applyFont="1" applyFill="1" applyBorder="1"/>
    <xf numFmtId="0" fontId="81" fillId="2" borderId="10" xfId="0" applyFont="1" applyFill="1" applyBorder="1" applyAlignment="1">
      <alignment horizontal="right" vertical="center"/>
    </xf>
    <xf numFmtId="0" fontId="7" fillId="7" borderId="44" xfId="0" applyFont="1" applyFill="1" applyBorder="1" applyAlignment="1">
      <alignment horizontal="left" vertical="center" wrapText="1"/>
    </xf>
    <xf numFmtId="9" fontId="81" fillId="0" borderId="36" xfId="0" applyNumberFormat="1" applyFont="1" applyFill="1" applyBorder="1" applyAlignment="1">
      <alignment horizontal="right" vertical="center"/>
    </xf>
    <xf numFmtId="9" fontId="81" fillId="7" borderId="36" xfId="0" applyNumberFormat="1" applyFont="1" applyFill="1" applyBorder="1" applyAlignment="1">
      <alignment horizontal="right" vertical="center"/>
    </xf>
    <xf numFmtId="9" fontId="81" fillId="2" borderId="21" xfId="0" applyNumberFormat="1" applyFont="1" applyFill="1" applyBorder="1" applyAlignment="1">
      <alignment horizontal="right" vertical="center"/>
    </xf>
    <xf numFmtId="9" fontId="81" fillId="0" borderId="0" xfId="0" applyNumberFormat="1" applyFont="1" applyFill="1" applyBorder="1" applyAlignment="1">
      <alignment horizontal="right" vertical="center"/>
    </xf>
    <xf numFmtId="9" fontId="81" fillId="7" borderId="0" xfId="0" applyNumberFormat="1" applyFont="1" applyFill="1" applyBorder="1" applyAlignment="1">
      <alignment horizontal="right" vertical="center"/>
    </xf>
    <xf numFmtId="9" fontId="81" fillId="2" borderId="10" xfId="0" applyNumberFormat="1" applyFont="1" applyFill="1" applyBorder="1" applyAlignment="1">
      <alignment horizontal="right" vertical="center"/>
    </xf>
    <xf numFmtId="0" fontId="70" fillId="3" borderId="44" xfId="0" applyFont="1" applyFill="1" applyBorder="1" applyAlignment="1">
      <alignment vertical="center"/>
    </xf>
    <xf numFmtId="0" fontId="70" fillId="3" borderId="1" xfId="0" applyFont="1" applyFill="1" applyBorder="1" applyAlignment="1">
      <alignment horizontal="right" vertical="center"/>
    </xf>
    <xf numFmtId="0" fontId="7" fillId="0" borderId="1" xfId="0" applyFont="1" applyFill="1" applyBorder="1"/>
    <xf numFmtId="0" fontId="70" fillId="3" borderId="45" xfId="0" applyFont="1" applyFill="1" applyBorder="1" applyAlignment="1">
      <alignment horizontal="right" vertical="center"/>
    </xf>
    <xf numFmtId="0" fontId="70" fillId="7" borderId="44" xfId="0" applyFont="1" applyFill="1" applyBorder="1" applyAlignment="1">
      <alignment vertical="center" wrapText="1"/>
    </xf>
    <xf numFmtId="3" fontId="70" fillId="7" borderId="1" xfId="0" applyNumberFormat="1" applyFont="1" applyFill="1" applyBorder="1" applyAlignment="1">
      <alignment horizontal="right" vertical="center" wrapText="1"/>
    </xf>
    <xf numFmtId="164" fontId="70" fillId="7" borderId="45" xfId="0" applyNumberFormat="1" applyFont="1" applyFill="1" applyBorder="1" applyAlignment="1">
      <alignment horizontal="right" vertical="center" wrapText="1"/>
    </xf>
    <xf numFmtId="0" fontId="70" fillId="3" borderId="1" xfId="0" applyFont="1" applyFill="1" applyBorder="1" applyAlignment="1">
      <alignment horizontal="right" vertical="center" wrapText="1"/>
    </xf>
    <xf numFmtId="166" fontId="70" fillId="3" borderId="1" xfId="0" applyNumberFormat="1" applyFont="1" applyFill="1" applyBorder="1" applyAlignment="1">
      <alignment horizontal="right" vertical="center" wrapText="1"/>
    </xf>
    <xf numFmtId="0" fontId="70" fillId="3" borderId="45" xfId="0" applyFont="1" applyFill="1" applyBorder="1" applyAlignment="1">
      <alignment horizontal="right" vertical="center" wrapText="1"/>
    </xf>
    <xf numFmtId="0" fontId="70" fillId="0" borderId="40" xfId="0" applyFont="1" applyBorder="1" applyAlignment="1">
      <alignment horizontal="center" vertical="center" wrapText="1"/>
    </xf>
    <xf numFmtId="0" fontId="70" fillId="7" borderId="40" xfId="0" applyFont="1" applyFill="1" applyBorder="1" applyAlignment="1">
      <alignment horizontal="center" vertical="center" wrapText="1"/>
    </xf>
    <xf numFmtId="0" fontId="70" fillId="0" borderId="40" xfId="0" applyFont="1" applyFill="1" applyBorder="1" applyAlignment="1">
      <alignment horizontal="center" vertical="center" wrapText="1"/>
    </xf>
    <xf numFmtId="0" fontId="70" fillId="7" borderId="39" xfId="0" applyFont="1" applyFill="1" applyBorder="1" applyAlignment="1">
      <alignment horizontal="center" vertical="center" wrapText="1"/>
    </xf>
    <xf numFmtId="0" fontId="72" fillId="5" borderId="1" xfId="0" applyFont="1" applyFill="1" applyBorder="1" applyAlignment="1">
      <alignment horizontal="right" vertical="center" wrapText="1"/>
    </xf>
    <xf numFmtId="0" fontId="72" fillId="5" borderId="103" xfId="0" applyFont="1" applyFill="1" applyBorder="1" applyAlignment="1">
      <alignment horizontal="center" vertical="center" wrapText="1"/>
    </xf>
    <xf numFmtId="0" fontId="72" fillId="5" borderId="19" xfId="0" applyFont="1" applyFill="1" applyBorder="1" applyAlignment="1">
      <alignment horizontal="center" vertical="center" wrapText="1"/>
    </xf>
    <xf numFmtId="0" fontId="69" fillId="5" borderId="44" xfId="0" applyFont="1" applyFill="1" applyBorder="1" applyAlignment="1">
      <alignment vertical="center" wrapText="1"/>
    </xf>
    <xf numFmtId="0" fontId="72" fillId="5" borderId="0" xfId="0" applyFont="1" applyFill="1" applyBorder="1" applyAlignment="1">
      <alignment vertical="center"/>
    </xf>
    <xf numFmtId="0" fontId="72" fillId="5" borderId="1" xfId="0" applyFont="1" applyFill="1" applyBorder="1" applyAlignment="1">
      <alignment horizontal="center" vertical="center"/>
    </xf>
    <xf numFmtId="0" fontId="72" fillId="5" borderId="45" xfId="0" applyFont="1" applyFill="1" applyBorder="1" applyAlignment="1">
      <alignment horizontal="center" vertical="center"/>
    </xf>
    <xf numFmtId="0" fontId="72" fillId="3" borderId="39" xfId="0" applyFont="1" applyFill="1" applyBorder="1" applyAlignment="1">
      <alignment horizontal="center" vertical="center"/>
    </xf>
    <xf numFmtId="3" fontId="69" fillId="3" borderId="10" xfId="0" applyNumberFormat="1" applyFont="1" applyFill="1" applyBorder="1" applyAlignment="1">
      <alignment horizontal="right" vertical="center"/>
    </xf>
    <xf numFmtId="9" fontId="69" fillId="3" borderId="10" xfId="0" applyNumberFormat="1" applyFont="1" applyFill="1" applyBorder="1" applyAlignment="1">
      <alignment horizontal="right" vertical="center"/>
    </xf>
    <xf numFmtId="3" fontId="69" fillId="0" borderId="10" xfId="0" applyNumberFormat="1" applyFont="1" applyBorder="1"/>
    <xf numFmtId="164" fontId="69" fillId="3" borderId="21" xfId="0" applyNumberFormat="1" applyFont="1" applyFill="1" applyBorder="1" applyAlignment="1">
      <alignment horizontal="right" vertical="center"/>
    </xf>
    <xf numFmtId="0" fontId="72" fillId="7" borderId="44" xfId="0" applyFont="1" applyFill="1" applyBorder="1" applyAlignment="1">
      <alignment horizontal="center" vertical="center"/>
    </xf>
    <xf numFmtId="3" fontId="71" fillId="7" borderId="1" xfId="0" applyNumberFormat="1" applyFont="1" applyFill="1" applyBorder="1" applyAlignment="1">
      <alignment horizontal="right" vertical="center"/>
    </xf>
    <xf numFmtId="164" fontId="71" fillId="7" borderId="1" xfId="0" applyNumberFormat="1" applyFont="1" applyFill="1" applyBorder="1" applyAlignment="1">
      <alignment horizontal="right" vertical="center"/>
    </xf>
    <xf numFmtId="166" fontId="71" fillId="7" borderId="45" xfId="0" applyNumberFormat="1" applyFont="1" applyFill="1" applyBorder="1" applyAlignment="1">
      <alignment horizontal="right" vertical="center"/>
    </xf>
    <xf numFmtId="0" fontId="71" fillId="3" borderId="44" xfId="0" applyFont="1" applyFill="1" applyBorder="1" applyAlignment="1">
      <alignment vertical="center" wrapText="1"/>
    </xf>
    <xf numFmtId="3" fontId="69" fillId="3" borderId="10" xfId="0" applyNumberFormat="1" applyFont="1" applyFill="1" applyBorder="1" applyAlignment="1">
      <alignment horizontal="right" vertical="center" wrapText="1"/>
    </xf>
    <xf numFmtId="3" fontId="69" fillId="3" borderId="21" xfId="0" applyNumberFormat="1" applyFont="1" applyFill="1" applyBorder="1" applyAlignment="1">
      <alignment horizontal="right" vertical="center" wrapText="1"/>
    </xf>
    <xf numFmtId="3" fontId="72" fillId="3" borderId="10" xfId="0" applyNumberFormat="1" applyFont="1" applyFill="1" applyBorder="1" applyAlignment="1">
      <alignment vertical="center" wrapText="1"/>
    </xf>
    <xf numFmtId="3" fontId="72" fillId="3" borderId="10" xfId="0" applyNumberFormat="1" applyFont="1" applyFill="1" applyBorder="1" applyAlignment="1">
      <alignment vertical="center"/>
    </xf>
    <xf numFmtId="164" fontId="72" fillId="3" borderId="21" xfId="0" applyNumberFormat="1" applyFont="1" applyFill="1" applyBorder="1" applyAlignment="1">
      <alignment vertical="center"/>
    </xf>
    <xf numFmtId="0" fontId="72" fillId="7" borderId="44" xfId="0" applyFont="1" applyFill="1" applyBorder="1" applyAlignment="1">
      <alignment vertical="center"/>
    </xf>
    <xf numFmtId="3" fontId="70" fillId="7" borderId="1" xfId="0" applyNumberFormat="1" applyFont="1" applyFill="1" applyBorder="1" applyAlignment="1">
      <alignment vertical="center" wrapText="1"/>
    </xf>
    <xf numFmtId="3" fontId="70" fillId="7" borderId="1" xfId="0" applyNumberFormat="1" applyFont="1" applyFill="1" applyBorder="1" applyAlignment="1">
      <alignment vertical="center"/>
    </xf>
    <xf numFmtId="164" fontId="70" fillId="7" borderId="45" xfId="0" applyNumberFormat="1" applyFont="1" applyFill="1" applyBorder="1" applyAlignment="1">
      <alignment vertical="center"/>
    </xf>
    <xf numFmtId="0" fontId="81" fillId="2" borderId="55" xfId="0" applyFont="1" applyFill="1" applyBorder="1"/>
    <xf numFmtId="0" fontId="81" fillId="2" borderId="8" xfId="0" applyFont="1" applyFill="1" applyBorder="1"/>
    <xf numFmtId="0" fontId="81" fillId="2" borderId="8" xfId="0" applyFont="1" applyFill="1" applyBorder="1" applyAlignment="1">
      <alignment horizontal="right" vertical="center"/>
    </xf>
    <xf numFmtId="3" fontId="81" fillId="2" borderId="8" xfId="0" applyNumberFormat="1" applyFont="1" applyFill="1" applyBorder="1"/>
    <xf numFmtId="9" fontId="81" fillId="2" borderId="8" xfId="0" applyNumberFormat="1" applyFont="1" applyFill="1" applyBorder="1"/>
    <xf numFmtId="164" fontId="81" fillId="2" borderId="56" xfId="0" applyNumberFormat="1" applyFont="1" applyFill="1" applyBorder="1"/>
    <xf numFmtId="0" fontId="81" fillId="2" borderId="0" xfId="0" applyFont="1" applyFill="1" applyBorder="1" applyAlignment="1">
      <alignment vertical="center"/>
    </xf>
    <xf numFmtId="3" fontId="81" fillId="2" borderId="0" xfId="0" applyNumberFormat="1" applyFont="1" applyFill="1" applyBorder="1" applyAlignment="1">
      <alignment vertical="center"/>
    </xf>
    <xf numFmtId="9" fontId="81" fillId="2" borderId="0" xfId="0" applyNumberFormat="1" applyFont="1" applyFill="1" applyBorder="1" applyAlignment="1">
      <alignment vertical="center"/>
    </xf>
    <xf numFmtId="164" fontId="81" fillId="2" borderId="36" xfId="0" applyNumberFormat="1" applyFont="1" applyFill="1" applyBorder="1" applyAlignment="1">
      <alignment vertical="center"/>
    </xf>
    <xf numFmtId="0" fontId="81" fillId="7" borderId="55" xfId="0" applyFont="1" applyFill="1" applyBorder="1" applyAlignment="1">
      <alignment vertical="center" wrapText="1"/>
    </xf>
    <xf numFmtId="0" fontId="81" fillId="7" borderId="8" xfId="0" applyFont="1" applyFill="1" applyBorder="1"/>
    <xf numFmtId="0" fontId="81" fillId="7" borderId="57" xfId="0" applyFont="1" applyFill="1" applyBorder="1"/>
    <xf numFmtId="0" fontId="81" fillId="7" borderId="58" xfId="0" applyFont="1" applyFill="1" applyBorder="1"/>
    <xf numFmtId="3" fontId="81" fillId="7" borderId="58" xfId="0" applyNumberFormat="1" applyFont="1" applyFill="1" applyBorder="1"/>
    <xf numFmtId="9" fontId="81" fillId="7" borderId="58" xfId="0" applyNumberFormat="1" applyFont="1" applyFill="1" applyBorder="1"/>
    <xf numFmtId="164" fontId="81" fillId="7" borderId="59" xfId="0" applyNumberFormat="1" applyFont="1" applyFill="1" applyBorder="1"/>
    <xf numFmtId="0" fontId="81" fillId="2" borderId="18" xfId="0" applyFont="1" applyFill="1" applyBorder="1" applyAlignment="1">
      <alignment horizontal="center" vertical="center"/>
    </xf>
    <xf numFmtId="0" fontId="81" fillId="2" borderId="2" xfId="0" applyFont="1" applyFill="1" applyBorder="1" applyAlignment="1">
      <alignment horizontal="center" vertical="center"/>
    </xf>
    <xf numFmtId="0" fontId="81" fillId="2" borderId="2" xfId="0" applyFont="1" applyFill="1" applyBorder="1" applyAlignment="1">
      <alignment horizontal="center" vertical="center" wrapText="1"/>
    </xf>
    <xf numFmtId="0" fontId="81" fillId="2" borderId="104" xfId="0" applyFont="1" applyFill="1" applyBorder="1" applyAlignment="1">
      <alignment horizontal="center" vertical="center"/>
    </xf>
    <xf numFmtId="0" fontId="81" fillId="7" borderId="55" xfId="0" applyFont="1" applyFill="1" applyBorder="1" applyAlignment="1">
      <alignment wrapText="1"/>
    </xf>
    <xf numFmtId="3" fontId="81" fillId="7" borderId="8" xfId="0" applyNumberFormat="1" applyFont="1" applyFill="1" applyBorder="1"/>
    <xf numFmtId="9" fontId="81" fillId="7" borderId="8" xfId="0" applyNumberFormat="1" applyFont="1" applyFill="1" applyBorder="1"/>
    <xf numFmtId="164" fontId="81" fillId="7" borderId="56" xfId="0" applyNumberFormat="1" applyFont="1" applyFill="1" applyBorder="1"/>
    <xf numFmtId="0" fontId="7" fillId="0" borderId="55" xfId="0" applyFont="1" applyBorder="1" applyAlignment="1">
      <alignment vertical="center" wrapText="1"/>
    </xf>
    <xf numFmtId="0" fontId="70" fillId="0" borderId="55" xfId="0" applyFont="1" applyBorder="1" applyAlignment="1">
      <alignment vertical="center" wrapText="1"/>
    </xf>
    <xf numFmtId="0" fontId="72" fillId="0" borderId="20" xfId="0" applyFont="1" applyFill="1" applyBorder="1" applyAlignment="1">
      <alignment horizontal="center" vertical="center" wrapText="1"/>
    </xf>
    <xf numFmtId="0" fontId="72" fillId="0" borderId="18" xfId="0" applyFont="1" applyFill="1" applyBorder="1" applyAlignment="1">
      <alignment horizontal="center" vertical="center" wrapText="1"/>
    </xf>
    <xf numFmtId="0" fontId="72" fillId="0" borderId="64" xfId="0" applyFont="1" applyFill="1" applyBorder="1" applyAlignment="1">
      <alignment horizontal="center" vertical="center" wrapText="1"/>
    </xf>
    <xf numFmtId="0" fontId="81" fillId="7" borderId="65" xfId="0" applyFont="1" applyFill="1" applyBorder="1" applyAlignment="1">
      <alignment vertical="center"/>
    </xf>
    <xf numFmtId="0" fontId="7" fillId="7" borderId="2" xfId="0" applyFont="1" applyFill="1" applyBorder="1"/>
    <xf numFmtId="3" fontId="7" fillId="7" borderId="2" xfId="0" applyNumberFormat="1" applyFont="1" applyFill="1" applyBorder="1"/>
    <xf numFmtId="164" fontId="7" fillId="7" borderId="2" xfId="0" applyNumberFormat="1" applyFont="1" applyFill="1" applyBorder="1"/>
    <xf numFmtId="164" fontId="7" fillId="7" borderId="47" xfId="0" applyNumberFormat="1" applyFont="1" applyFill="1" applyBorder="1"/>
    <xf numFmtId="0" fontId="81" fillId="0" borderId="1" xfId="0" applyFont="1" applyFill="1" applyBorder="1" applyAlignment="1">
      <alignment horizontal="center" wrapText="1"/>
    </xf>
    <xf numFmtId="3" fontId="81" fillId="0" borderId="1" xfId="0" applyNumberFormat="1" applyFont="1" applyFill="1" applyBorder="1"/>
    <xf numFmtId="164" fontId="81" fillId="0" borderId="1" xfId="0" applyNumberFormat="1" applyFont="1" applyFill="1" applyBorder="1"/>
    <xf numFmtId="164" fontId="81" fillId="0" borderId="45" xfId="0" applyNumberFormat="1" applyFont="1" applyFill="1" applyBorder="1"/>
    <xf numFmtId="0" fontId="81" fillId="7" borderId="63" xfId="0" applyFont="1" applyFill="1" applyBorder="1" applyAlignment="1">
      <alignment vertical="center"/>
    </xf>
    <xf numFmtId="0" fontId="81" fillId="7" borderId="86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vertical="center" wrapText="1"/>
    </xf>
    <xf numFmtId="3" fontId="7" fillId="0" borderId="2" xfId="0" applyNumberFormat="1" applyFont="1" applyFill="1" applyBorder="1"/>
    <xf numFmtId="164" fontId="7" fillId="0" borderId="2" xfId="0" applyNumberFormat="1" applyFont="1" applyFill="1" applyBorder="1"/>
    <xf numFmtId="164" fontId="7" fillId="0" borderId="47" xfId="0" applyNumberFormat="1" applyFont="1" applyFill="1" applyBorder="1"/>
    <xf numFmtId="0" fontId="81" fillId="7" borderId="1" xfId="0" applyFont="1" applyFill="1" applyBorder="1" applyAlignment="1">
      <alignment horizontal="center" wrapText="1"/>
    </xf>
    <xf numFmtId="3" fontId="81" fillId="7" borderId="1" xfId="0" applyNumberFormat="1" applyFont="1" applyFill="1" applyBorder="1"/>
    <xf numFmtId="164" fontId="81" fillId="7" borderId="1" xfId="0" applyNumberFormat="1" applyFont="1" applyFill="1" applyBorder="1"/>
    <xf numFmtId="164" fontId="81" fillId="7" borderId="45" xfId="0" applyNumberFormat="1" applyFont="1" applyFill="1" applyBorder="1"/>
    <xf numFmtId="0" fontId="81" fillId="0" borderId="86" xfId="0" applyFont="1" applyFill="1" applyBorder="1" applyAlignment="1">
      <alignment horizontal="center" wrapText="1"/>
    </xf>
    <xf numFmtId="0" fontId="81" fillId="7" borderId="103" xfId="0" applyFont="1" applyFill="1" applyBorder="1" applyAlignment="1">
      <alignment horizontal="center" wrapText="1"/>
    </xf>
    <xf numFmtId="0" fontId="81" fillId="7" borderId="10" xfId="0" applyFont="1" applyFill="1" applyBorder="1" applyAlignment="1">
      <alignment horizontal="center"/>
    </xf>
    <xf numFmtId="3" fontId="81" fillId="7" borderId="10" xfId="0" applyNumberFormat="1" applyFont="1" applyFill="1" applyBorder="1" applyAlignment="1">
      <alignment horizontal="right"/>
    </xf>
    <xf numFmtId="164" fontId="81" fillId="7" borderId="10" xfId="0" applyNumberFormat="1" applyFont="1" applyFill="1" applyBorder="1" applyAlignment="1">
      <alignment horizontal="right"/>
    </xf>
    <xf numFmtId="164" fontId="81" fillId="7" borderId="21" xfId="0" applyNumberFormat="1" applyFont="1" applyFill="1" applyBorder="1" applyAlignment="1">
      <alignment horizontal="right"/>
    </xf>
    <xf numFmtId="0" fontId="81" fillId="0" borderId="8" xfId="0" applyFont="1" applyFill="1" applyBorder="1" applyAlignment="1">
      <alignment horizontal="center"/>
    </xf>
    <xf numFmtId="3" fontId="81" fillId="0" borderId="8" xfId="0" applyNumberFormat="1" applyFont="1" applyFill="1" applyBorder="1" applyAlignment="1">
      <alignment horizontal="right"/>
    </xf>
    <xf numFmtId="164" fontId="81" fillId="0" borderId="8" xfId="0" applyNumberFormat="1" applyFont="1" applyFill="1" applyBorder="1" applyAlignment="1">
      <alignment horizontal="right"/>
    </xf>
    <xf numFmtId="164" fontId="81" fillId="0" borderId="56" xfId="0" applyNumberFormat="1" applyFont="1" applyFill="1" applyBorder="1" applyAlignment="1">
      <alignment horizontal="right"/>
    </xf>
    <xf numFmtId="0" fontId="81" fillId="7" borderId="0" xfId="0" applyFont="1" applyFill="1" applyBorder="1" applyAlignment="1">
      <alignment horizontal="center"/>
    </xf>
    <xf numFmtId="0" fontId="81" fillId="7" borderId="10" xfId="0" applyFont="1" applyFill="1" applyBorder="1" applyAlignment="1">
      <alignment horizontal="right"/>
    </xf>
    <xf numFmtId="0" fontId="81" fillId="0" borderId="73" xfId="0" applyFont="1" applyFill="1" applyBorder="1" applyAlignment="1">
      <alignment vertical="center" wrapText="1"/>
    </xf>
    <xf numFmtId="0" fontId="81" fillId="2" borderId="73" xfId="0" applyFont="1" applyFill="1" applyBorder="1" applyAlignment="1">
      <alignment vertical="center" wrapText="1"/>
    </xf>
    <xf numFmtId="0" fontId="72" fillId="0" borderId="39" xfId="0" applyFont="1" applyFill="1" applyBorder="1" applyAlignment="1">
      <alignment horizontal="left" vertical="center"/>
    </xf>
    <xf numFmtId="164" fontId="81" fillId="0" borderId="10" xfId="0" applyNumberFormat="1" applyFont="1" applyFill="1" applyBorder="1" applyAlignment="1">
      <alignment horizontal="right"/>
    </xf>
    <xf numFmtId="164" fontId="81" fillId="0" borderId="21" xfId="0" applyNumberFormat="1" applyFont="1" applyFill="1" applyBorder="1" applyAlignment="1">
      <alignment horizontal="right"/>
    </xf>
    <xf numFmtId="0" fontId="70" fillId="8" borderId="44" xfId="0" applyFont="1" applyFill="1" applyBorder="1" applyAlignment="1">
      <alignment horizontal="left" vertical="center"/>
    </xf>
    <xf numFmtId="0" fontId="7" fillId="8" borderId="1" xfId="0" applyFont="1" applyFill="1" applyBorder="1" applyAlignment="1">
      <alignment horizontal="right" vertical="center"/>
    </xf>
    <xf numFmtId="164" fontId="7" fillId="8" borderId="1" xfId="0" applyNumberFormat="1" applyFont="1" applyFill="1" applyBorder="1" applyAlignment="1">
      <alignment horizontal="right" vertical="center"/>
    </xf>
    <xf numFmtId="164" fontId="7" fillId="8" borderId="45" xfId="0" applyNumberFormat="1" applyFont="1" applyFill="1" applyBorder="1" applyAlignment="1">
      <alignment horizontal="right" vertical="center"/>
    </xf>
    <xf numFmtId="0" fontId="72" fillId="0" borderId="10" xfId="0" applyFont="1" applyFill="1" applyBorder="1" applyAlignment="1">
      <alignment horizontal="right" vertical="center"/>
    </xf>
    <xf numFmtId="165" fontId="72" fillId="0" borderId="10" xfId="0" applyNumberFormat="1" applyFont="1" applyFill="1" applyBorder="1"/>
    <xf numFmtId="164" fontId="72" fillId="0" borderId="21" xfId="0" applyNumberFormat="1" applyFont="1" applyBorder="1"/>
    <xf numFmtId="165" fontId="70" fillId="8" borderId="1" xfId="0" applyNumberFormat="1" applyFont="1" applyFill="1" applyBorder="1" applyAlignment="1">
      <alignment horizontal="right" vertical="center"/>
    </xf>
    <xf numFmtId="164" fontId="70" fillId="7" borderId="45" xfId="0" applyNumberFormat="1" applyFont="1" applyFill="1" applyBorder="1"/>
    <xf numFmtId="165" fontId="72" fillId="8" borderId="39" xfId="0" applyNumberFormat="1" applyFont="1" applyFill="1" applyBorder="1" applyAlignment="1">
      <alignment horizontal="left" vertical="center"/>
    </xf>
    <xf numFmtId="165" fontId="72" fillId="8" borderId="10" xfId="0" applyNumberFormat="1" applyFont="1" applyFill="1" applyBorder="1" applyAlignment="1">
      <alignment horizontal="right" vertical="center"/>
    </xf>
    <xf numFmtId="165" fontId="72" fillId="8" borderId="21" xfId="0" applyNumberFormat="1" applyFont="1" applyFill="1" applyBorder="1" applyAlignment="1">
      <alignment horizontal="right" vertical="center"/>
    </xf>
    <xf numFmtId="165" fontId="72" fillId="0" borderId="44" xfId="0" applyNumberFormat="1" applyFont="1" applyFill="1" applyBorder="1" applyAlignment="1">
      <alignment horizontal="left" vertical="center"/>
    </xf>
    <xf numFmtId="165" fontId="72" fillId="0" borderId="1" xfId="0" applyNumberFormat="1" applyFont="1" applyFill="1" applyBorder="1" applyAlignment="1">
      <alignment horizontal="right" vertical="center"/>
    </xf>
    <xf numFmtId="165" fontId="72" fillId="0" borderId="45" xfId="0" applyNumberFormat="1" applyFont="1" applyFill="1" applyBorder="1" applyAlignment="1">
      <alignment horizontal="right" vertical="center"/>
    </xf>
    <xf numFmtId="165" fontId="81" fillId="7" borderId="39" xfId="0" applyNumberFormat="1" applyFont="1" applyFill="1" applyBorder="1" applyAlignment="1">
      <alignment vertical="center" wrapText="1"/>
    </xf>
    <xf numFmtId="165" fontId="81" fillId="7" borderId="10" xfId="0" applyNumberFormat="1" applyFont="1" applyFill="1" applyBorder="1" applyAlignment="1">
      <alignment horizontal="right" vertical="center" wrapText="1"/>
    </xf>
    <xf numFmtId="165" fontId="81" fillId="7" borderId="21" xfId="0" applyNumberFormat="1" applyFont="1" applyFill="1" applyBorder="1" applyAlignment="1">
      <alignment horizontal="right" vertical="center" wrapText="1"/>
    </xf>
    <xf numFmtId="165" fontId="81" fillId="2" borderId="1" xfId="0" applyNumberFormat="1" applyFont="1" applyFill="1" applyBorder="1" applyAlignment="1">
      <alignment horizontal="right" vertical="center"/>
    </xf>
    <xf numFmtId="165" fontId="81" fillId="2" borderId="45" xfId="0" applyNumberFormat="1" applyFont="1" applyFill="1" applyBorder="1" applyAlignment="1">
      <alignment horizontal="right" vertical="center"/>
    </xf>
    <xf numFmtId="0" fontId="72" fillId="0" borderId="39" xfId="0" applyFont="1" applyFill="1" applyBorder="1"/>
    <xf numFmtId="165" fontId="81" fillId="0" borderId="10" xfId="0" applyNumberFormat="1" applyFont="1" applyFill="1" applyBorder="1"/>
    <xf numFmtId="165" fontId="81" fillId="0" borderId="21" xfId="0" applyNumberFormat="1" applyFont="1" applyFill="1" applyBorder="1"/>
    <xf numFmtId="0" fontId="72" fillId="7" borderId="44" xfId="0" applyFont="1" applyFill="1" applyBorder="1"/>
    <xf numFmtId="165" fontId="7" fillId="7" borderId="1" xfId="0" applyNumberFormat="1" applyFont="1" applyFill="1" applyBorder="1"/>
    <xf numFmtId="165" fontId="7" fillId="7" borderId="45" xfId="0" applyNumberFormat="1" applyFont="1" applyFill="1" applyBorder="1"/>
    <xf numFmtId="165" fontId="81" fillId="2" borderId="44" xfId="0" applyNumberFormat="1" applyFont="1" applyFill="1" applyBorder="1" applyAlignment="1">
      <alignment horizontal="left" vertical="center" wrapText="1"/>
    </xf>
    <xf numFmtId="0" fontId="72" fillId="3" borderId="44" xfId="0" applyFont="1" applyFill="1" applyBorder="1" applyAlignment="1">
      <alignment vertical="center" wrapText="1"/>
    </xf>
    <xf numFmtId="164" fontId="70" fillId="3" borderId="45" xfId="0" applyNumberFormat="1" applyFont="1" applyFill="1" applyBorder="1" applyAlignment="1">
      <alignment horizontal="right" vertical="center" wrapText="1"/>
    </xf>
    <xf numFmtId="0" fontId="69" fillId="3" borderId="10" xfId="0" applyFont="1" applyFill="1" applyBorder="1" applyAlignment="1">
      <alignment horizontal="right" vertical="center" wrapText="1"/>
    </xf>
    <xf numFmtId="0" fontId="71" fillId="7" borderId="1" xfId="0" applyFont="1" applyFill="1" applyBorder="1" applyAlignment="1">
      <alignment horizontal="right" vertical="center" wrapText="1"/>
    </xf>
    <xf numFmtId="3" fontId="71" fillId="7" borderId="1" xfId="0" applyNumberFormat="1" applyFont="1" applyFill="1" applyBorder="1" applyAlignment="1">
      <alignment horizontal="right" vertical="center" wrapText="1"/>
    </xf>
    <xf numFmtId="3" fontId="71" fillId="7" borderId="45" xfId="0" applyNumberFormat="1" applyFont="1" applyFill="1" applyBorder="1" applyAlignment="1">
      <alignment horizontal="right" vertical="center" wrapText="1"/>
    </xf>
    <xf numFmtId="0" fontId="16" fillId="5" borderId="105" xfId="0" applyFont="1" applyFill="1" applyBorder="1" applyAlignment="1">
      <alignment horizontal="left" vertical="top" wrapText="1"/>
    </xf>
    <xf numFmtId="3" fontId="16" fillId="5" borderId="77" xfId="0" applyNumberFormat="1" applyFont="1" applyFill="1" applyBorder="1" applyAlignment="1">
      <alignment horizontal="center" vertical="center" wrapText="1"/>
    </xf>
    <xf numFmtId="3" fontId="16" fillId="5" borderId="24" xfId="0" applyNumberFormat="1" applyFont="1" applyFill="1" applyBorder="1" applyAlignment="1">
      <alignment horizontal="center" vertical="center" wrapText="1"/>
    </xf>
    <xf numFmtId="0" fontId="16" fillId="5" borderId="77" xfId="0" applyFont="1" applyFill="1" applyBorder="1" applyAlignment="1">
      <alignment horizontal="center" vertical="center" wrapText="1"/>
    </xf>
    <xf numFmtId="3" fontId="16" fillId="5" borderId="60" xfId="0" applyNumberFormat="1" applyFont="1" applyFill="1" applyBorder="1" applyAlignment="1">
      <alignment horizontal="center" vertical="center" wrapText="1"/>
    </xf>
    <xf numFmtId="3" fontId="16" fillId="5" borderId="81" xfId="0" applyNumberFormat="1" applyFont="1" applyFill="1" applyBorder="1" applyAlignment="1">
      <alignment horizontal="center" vertical="center" wrapText="1"/>
    </xf>
    <xf numFmtId="0" fontId="16" fillId="0" borderId="55" xfId="0" applyFont="1" applyFill="1" applyBorder="1" applyAlignment="1">
      <alignment vertical="center"/>
    </xf>
    <xf numFmtId="3" fontId="16" fillId="0" borderId="8" xfId="0" applyNumberFormat="1" applyFont="1" applyFill="1" applyBorder="1" applyAlignment="1">
      <alignment horizontal="right" vertical="center"/>
    </xf>
    <xf numFmtId="3" fontId="16" fillId="0" borderId="56" xfId="0" applyNumberFormat="1" applyFont="1" applyFill="1" applyBorder="1" applyAlignment="1">
      <alignment horizontal="right" vertical="center"/>
    </xf>
    <xf numFmtId="0" fontId="69" fillId="7" borderId="33" xfId="0" applyFont="1" applyFill="1" applyBorder="1" applyAlignment="1">
      <alignment vertical="center"/>
    </xf>
    <xf numFmtId="3" fontId="72" fillId="7" borderId="0" xfId="0" applyNumberFormat="1" applyFont="1" applyFill="1" applyAlignment="1">
      <alignment horizontal="right" vertical="center"/>
    </xf>
    <xf numFmtId="0" fontId="69" fillId="0" borderId="33" xfId="0" applyFont="1" applyBorder="1" applyAlignment="1">
      <alignment vertical="center" wrapText="1"/>
    </xf>
    <xf numFmtId="3" fontId="72" fillId="0" borderId="0" xfId="0" applyNumberFormat="1" applyFont="1" applyAlignment="1">
      <alignment horizontal="right" vertical="center"/>
    </xf>
    <xf numFmtId="3" fontId="72" fillId="0" borderId="36" xfId="0" applyNumberFormat="1" applyFont="1" applyBorder="1" applyAlignment="1">
      <alignment horizontal="right" vertical="center"/>
    </xf>
    <xf numFmtId="0" fontId="71" fillId="7" borderId="33" xfId="0" applyFont="1" applyFill="1" applyBorder="1" applyAlignment="1">
      <alignment horizontal="left" vertical="center" indent="1"/>
    </xf>
    <xf numFmtId="0" fontId="71" fillId="0" borderId="33" xfId="0" applyFont="1" applyBorder="1" applyAlignment="1">
      <alignment horizontal="left" vertical="center" indent="1"/>
    </xf>
    <xf numFmtId="3" fontId="70" fillId="0" borderId="0" xfId="0" applyNumberFormat="1" applyFont="1" applyAlignment="1">
      <alignment horizontal="right" vertical="center"/>
    </xf>
    <xf numFmtId="0" fontId="70" fillId="0" borderId="0" xfId="0" applyFont="1" applyAlignment="1">
      <alignment horizontal="right" vertical="center"/>
    </xf>
    <xf numFmtId="0" fontId="69" fillId="7" borderId="33" xfId="0" applyFont="1" applyFill="1" applyBorder="1" applyAlignment="1">
      <alignment vertical="center" wrapText="1"/>
    </xf>
    <xf numFmtId="0" fontId="71" fillId="7" borderId="32" xfId="0" applyFont="1" applyFill="1" applyBorder="1" applyAlignment="1">
      <alignment horizontal="left" vertical="center" indent="1"/>
    </xf>
    <xf numFmtId="3" fontId="70" fillId="7" borderId="13" xfId="0" applyNumberFormat="1" applyFont="1" applyFill="1" applyBorder="1" applyAlignment="1">
      <alignment horizontal="right" vertical="center"/>
    </xf>
    <xf numFmtId="3" fontId="70" fillId="7" borderId="95" xfId="0" applyNumberFormat="1" applyFont="1" applyFill="1" applyBorder="1" applyAlignment="1">
      <alignment horizontal="right" vertical="center"/>
    </xf>
    <xf numFmtId="0" fontId="69" fillId="7" borderId="40" xfId="0" applyFont="1" applyFill="1" applyBorder="1" applyAlignment="1">
      <alignment vertical="center"/>
    </xf>
    <xf numFmtId="3" fontId="72" fillId="0" borderId="0" xfId="0" applyNumberFormat="1" applyFont="1" applyFill="1" applyAlignment="1">
      <alignment horizontal="right" vertical="center"/>
    </xf>
    <xf numFmtId="0" fontId="71" fillId="7" borderId="40" xfId="0" applyFont="1" applyFill="1" applyBorder="1" applyAlignment="1">
      <alignment horizontal="left" vertical="center" indent="1"/>
    </xf>
    <xf numFmtId="0" fontId="71" fillId="0" borderId="40" xfId="0" applyFont="1" applyBorder="1" applyAlignment="1">
      <alignment horizontal="left" vertical="center" indent="1"/>
    </xf>
    <xf numFmtId="3" fontId="72" fillId="7" borderId="0" xfId="0" applyNumberFormat="1" applyFont="1" applyFill="1" applyAlignment="1">
      <alignment horizontal="right" vertical="center" wrapText="1"/>
    </xf>
    <xf numFmtId="3" fontId="72" fillId="7" borderId="36" xfId="0" applyNumberFormat="1" applyFont="1" applyFill="1" applyBorder="1" applyAlignment="1">
      <alignment horizontal="right" vertical="center" wrapText="1"/>
    </xf>
    <xf numFmtId="3" fontId="72" fillId="0" borderId="0" xfId="0" applyNumberFormat="1" applyFont="1" applyAlignment="1">
      <alignment horizontal="right" vertical="center" wrapText="1"/>
    </xf>
    <xf numFmtId="3" fontId="72" fillId="0" borderId="36" xfId="0" applyNumberFormat="1" applyFont="1" applyBorder="1" applyAlignment="1">
      <alignment horizontal="right" vertical="center" wrapText="1"/>
    </xf>
    <xf numFmtId="0" fontId="70" fillId="7" borderId="39" xfId="0" applyFont="1" applyFill="1" applyBorder="1" applyAlignment="1">
      <alignment horizontal="left" vertical="center" wrapText="1" indent="1"/>
    </xf>
    <xf numFmtId="3" fontId="70" fillId="7" borderId="21" xfId="0" applyNumberFormat="1" applyFont="1" applyFill="1" applyBorder="1" applyAlignment="1">
      <alignment horizontal="right" vertical="center" wrapText="1"/>
    </xf>
    <xf numFmtId="0" fontId="41" fillId="7" borderId="40" xfId="4" applyFont="1" applyFill="1" applyBorder="1" applyAlignment="1">
      <alignment vertical="center" wrapText="1"/>
    </xf>
    <xf numFmtId="0" fontId="41" fillId="7" borderId="0" xfId="4" applyFont="1" applyFill="1" applyBorder="1" applyAlignment="1">
      <alignment horizontal="right" vertical="center"/>
    </xf>
    <xf numFmtId="0" fontId="41" fillId="7" borderId="0" xfId="4" applyFont="1" applyFill="1" applyBorder="1" applyAlignment="1">
      <alignment horizontal="right" vertical="center" wrapText="1"/>
    </xf>
    <xf numFmtId="3" fontId="41" fillId="7" borderId="0" xfId="4" applyNumberFormat="1" applyFont="1" applyFill="1" applyBorder="1" applyAlignment="1">
      <alignment horizontal="right" vertical="center" wrapText="1"/>
    </xf>
    <xf numFmtId="3" fontId="41" fillId="7" borderId="36" xfId="4" applyNumberFormat="1" applyFont="1" applyFill="1" applyBorder="1" applyAlignment="1">
      <alignment horizontal="right" vertical="center" wrapText="1"/>
    </xf>
    <xf numFmtId="3" fontId="41" fillId="7" borderId="0" xfId="4" applyNumberFormat="1" applyFont="1" applyFill="1" applyBorder="1" applyAlignment="1">
      <alignment horizontal="right" vertical="center"/>
    </xf>
    <xf numFmtId="0" fontId="41" fillId="7" borderId="36" xfId="4" applyFont="1" applyFill="1" applyBorder="1" applyAlignment="1">
      <alignment horizontal="right" vertical="center" wrapText="1"/>
    </xf>
    <xf numFmtId="0" fontId="41" fillId="7" borderId="0" xfId="4" applyFont="1" applyFill="1" applyBorder="1" applyAlignment="1">
      <alignment horizontal="right"/>
    </xf>
    <xf numFmtId="0" fontId="41" fillId="7" borderId="0" xfId="4" applyFont="1" applyFill="1" applyBorder="1" applyAlignment="1">
      <alignment horizontal="right" wrapText="1"/>
    </xf>
    <xf numFmtId="3" fontId="39" fillId="7" borderId="0" xfId="4" applyNumberFormat="1" applyFont="1" applyFill="1" applyBorder="1" applyAlignment="1">
      <alignment horizontal="right" wrapText="1"/>
    </xf>
    <xf numFmtId="0" fontId="41" fillId="7" borderId="36" xfId="4" applyFont="1" applyFill="1" applyBorder="1" applyAlignment="1">
      <alignment horizontal="right"/>
    </xf>
    <xf numFmtId="3" fontId="17" fillId="7" borderId="0" xfId="0" applyNumberFormat="1" applyFont="1" applyFill="1" applyBorder="1" applyAlignment="1">
      <alignment horizontal="right" wrapText="1"/>
    </xf>
    <xf numFmtId="164" fontId="17" fillId="7" borderId="36" xfId="0" applyNumberFormat="1" applyFont="1" applyFill="1" applyBorder="1" applyAlignment="1">
      <alignment horizontal="right" wrapText="1"/>
    </xf>
    <xf numFmtId="3" fontId="84" fillId="7" borderId="0" xfId="0" applyNumberFormat="1" applyFont="1" applyFill="1" applyBorder="1" applyAlignment="1">
      <alignment horizontal="right"/>
    </xf>
    <xf numFmtId="3" fontId="84" fillId="7" borderId="36" xfId="0" applyNumberFormat="1" applyFont="1" applyFill="1" applyBorder="1" applyAlignment="1">
      <alignment horizontal="right"/>
    </xf>
    <xf numFmtId="3" fontId="71" fillId="7" borderId="0" xfId="0" applyNumberFormat="1" applyFont="1" applyFill="1" applyBorder="1" applyAlignment="1">
      <alignment horizontal="right" wrapText="1"/>
    </xf>
    <xf numFmtId="164" fontId="71" fillId="7" borderId="36" xfId="0" applyNumberFormat="1" applyFont="1" applyFill="1" applyBorder="1" applyAlignment="1">
      <alignment horizontal="center" wrapText="1"/>
    </xf>
    <xf numFmtId="3" fontId="76" fillId="7" borderId="0" xfId="0" applyNumberFormat="1" applyFont="1" applyFill="1" applyBorder="1" applyAlignment="1">
      <alignment horizontal="right"/>
    </xf>
    <xf numFmtId="3" fontId="76" fillId="7" borderId="36" xfId="0" applyNumberFormat="1" applyFont="1" applyFill="1" applyBorder="1" applyAlignment="1">
      <alignment horizontal="right"/>
    </xf>
    <xf numFmtId="3" fontId="71" fillId="7" borderId="0" xfId="0" applyNumberFormat="1" applyFont="1" applyFill="1" applyBorder="1" applyAlignment="1">
      <alignment horizontal="right"/>
    </xf>
    <xf numFmtId="3" fontId="71" fillId="7" borderId="36" xfId="0" applyNumberFormat="1" applyFont="1" applyFill="1" applyBorder="1" applyAlignment="1">
      <alignment horizontal="right"/>
    </xf>
    <xf numFmtId="3" fontId="76" fillId="0" borderId="0" xfId="0" applyNumberFormat="1" applyFont="1" applyBorder="1" applyAlignment="1"/>
    <xf numFmtId="3" fontId="76" fillId="0" borderId="36" xfId="0" applyNumberFormat="1" applyFont="1" applyBorder="1" applyAlignment="1"/>
    <xf numFmtId="3" fontId="84" fillId="0" borderId="0" xfId="0" applyNumberFormat="1" applyFont="1" applyBorder="1" applyAlignment="1"/>
    <xf numFmtId="3" fontId="84" fillId="0" borderId="36" xfId="0" applyNumberFormat="1" applyFont="1" applyBorder="1" applyAlignment="1"/>
    <xf numFmtId="3" fontId="17" fillId="0" borderId="0" xfId="0" applyNumberFormat="1" applyFont="1" applyBorder="1" applyAlignment="1"/>
    <xf numFmtId="0" fontId="17" fillId="0" borderId="0" xfId="0" applyFont="1" applyBorder="1" applyAlignment="1"/>
    <xf numFmtId="3" fontId="18" fillId="0" borderId="0" xfId="0" applyNumberFormat="1" applyFont="1" applyBorder="1" applyAlignment="1"/>
    <xf numFmtId="0" fontId="18" fillId="0" borderId="0" xfId="0" applyFont="1" applyBorder="1" applyAlignment="1"/>
    <xf numFmtId="3" fontId="18" fillId="0" borderId="36" xfId="0" applyNumberFormat="1" applyFont="1" applyBorder="1" applyAlignment="1"/>
    <xf numFmtId="0" fontId="17" fillId="7" borderId="0" xfId="0" applyFont="1" applyFill="1" applyBorder="1" applyAlignment="1">
      <alignment horizontal="right"/>
    </xf>
    <xf numFmtId="0" fontId="18" fillId="7" borderId="0" xfId="0" applyFont="1" applyFill="1" applyBorder="1" applyAlignment="1">
      <alignment horizontal="right"/>
    </xf>
    <xf numFmtId="3" fontId="18" fillId="7" borderId="0" xfId="0" applyNumberFormat="1" applyFont="1" applyFill="1" applyBorder="1" applyAlignment="1">
      <alignment horizontal="right"/>
    </xf>
    <xf numFmtId="3" fontId="18" fillId="7" borderId="36" xfId="0" applyNumberFormat="1" applyFont="1" applyFill="1" applyBorder="1" applyAlignment="1">
      <alignment horizontal="right"/>
    </xf>
    <xf numFmtId="3" fontId="41" fillId="7" borderId="0" xfId="4" applyNumberFormat="1" applyFont="1" applyFill="1" applyBorder="1" applyAlignment="1">
      <alignment horizontal="right"/>
    </xf>
    <xf numFmtId="3" fontId="41" fillId="7" borderId="0" xfId="4" applyNumberFormat="1" applyFont="1" applyFill="1" applyBorder="1" applyAlignment="1">
      <alignment horizontal="right" wrapText="1"/>
    </xf>
    <xf numFmtId="3" fontId="41" fillId="7" borderId="36" xfId="4" applyNumberFormat="1" applyFont="1" applyFill="1" applyBorder="1" applyAlignment="1">
      <alignment horizontal="right" wrapText="1"/>
    </xf>
    <xf numFmtId="3" fontId="71" fillId="0" borderId="0" xfId="0" applyNumberFormat="1" applyFont="1" applyFill="1" applyBorder="1" applyAlignment="1">
      <alignment horizontal="right" wrapText="1"/>
    </xf>
    <xf numFmtId="164" fontId="71" fillId="0" borderId="36" xfId="0" applyNumberFormat="1" applyFont="1" applyFill="1" applyBorder="1" applyAlignment="1">
      <alignment horizontal="center" wrapText="1"/>
    </xf>
    <xf numFmtId="3" fontId="19" fillId="7" borderId="0" xfId="0" applyNumberFormat="1" applyFont="1" applyFill="1" applyBorder="1" applyAlignment="1"/>
    <xf numFmtId="3" fontId="17" fillId="7" borderId="0" xfId="0" applyNumberFormat="1" applyFont="1" applyFill="1" applyBorder="1" applyAlignment="1"/>
    <xf numFmtId="3" fontId="17" fillId="7" borderId="36" xfId="0" applyNumberFormat="1" applyFont="1" applyFill="1" applyBorder="1" applyAlignment="1"/>
    <xf numFmtId="3" fontId="19" fillId="0" borderId="0" xfId="0" applyNumberFormat="1" applyFont="1" applyFill="1" applyBorder="1" applyAlignment="1"/>
    <xf numFmtId="3" fontId="17" fillId="0" borderId="0" xfId="0" applyNumberFormat="1" applyFont="1" applyFill="1" applyBorder="1" applyAlignment="1"/>
    <xf numFmtId="3" fontId="17" fillId="0" borderId="0" xfId="0" applyNumberFormat="1" applyFont="1" applyFill="1" applyBorder="1" applyAlignment="1">
      <alignment wrapText="1"/>
    </xf>
    <xf numFmtId="3" fontId="17" fillId="0" borderId="36" xfId="0" applyNumberFormat="1" applyFont="1" applyFill="1" applyBorder="1" applyAlignment="1"/>
    <xf numFmtId="3" fontId="19" fillId="7" borderId="36" xfId="0" applyNumberFormat="1" applyFont="1" applyFill="1" applyBorder="1" applyAlignment="1"/>
    <xf numFmtId="3" fontId="19" fillId="7" borderId="10" xfId="0" applyNumberFormat="1" applyFont="1" applyFill="1" applyBorder="1" applyAlignment="1"/>
    <xf numFmtId="3" fontId="19" fillId="7" borderId="21" xfId="0" applyNumberFormat="1" applyFont="1" applyFill="1" applyBorder="1" applyAlignment="1"/>
    <xf numFmtId="3" fontId="70" fillId="7" borderId="36" xfId="0" applyNumberFormat="1" applyFont="1" applyFill="1" applyBorder="1" applyAlignment="1">
      <alignment horizontal="right"/>
    </xf>
    <xf numFmtId="3" fontId="70" fillId="0" borderId="0" xfId="0" applyNumberFormat="1" applyFont="1" applyFill="1" applyBorder="1" applyAlignment="1">
      <alignment horizontal="right"/>
    </xf>
    <xf numFmtId="3" fontId="70" fillId="0" borderId="36" xfId="0" applyNumberFormat="1" applyFont="1" applyFill="1" applyBorder="1" applyAlignment="1">
      <alignment horizontal="right"/>
    </xf>
    <xf numFmtId="3" fontId="72" fillId="7" borderId="36" xfId="0" applyNumberFormat="1" applyFont="1" applyFill="1" applyBorder="1" applyAlignment="1">
      <alignment horizontal="right"/>
    </xf>
    <xf numFmtId="3" fontId="72" fillId="0" borderId="0" xfId="0" applyNumberFormat="1" applyFont="1" applyFill="1" applyBorder="1" applyAlignment="1">
      <alignment horizontal="right"/>
    </xf>
    <xf numFmtId="3" fontId="72" fillId="0" borderId="36" xfId="0" applyNumberFormat="1" applyFont="1" applyFill="1" applyBorder="1" applyAlignment="1">
      <alignment horizontal="right"/>
    </xf>
    <xf numFmtId="3" fontId="72" fillId="0" borderId="10" xfId="0" applyNumberFormat="1" applyFont="1" applyFill="1" applyBorder="1" applyAlignment="1">
      <alignment horizontal="right"/>
    </xf>
    <xf numFmtId="3" fontId="72" fillId="0" borderId="21" xfId="0" applyNumberFormat="1" applyFont="1" applyFill="1" applyBorder="1" applyAlignment="1">
      <alignment horizontal="right"/>
    </xf>
    <xf numFmtId="3" fontId="37" fillId="0" borderId="0" xfId="0" applyNumberFormat="1" applyFont="1" applyFill="1" applyBorder="1" applyAlignment="1">
      <alignment horizontal="right"/>
    </xf>
    <xf numFmtId="3" fontId="37" fillId="0" borderId="36" xfId="0" applyNumberFormat="1" applyFont="1" applyFill="1" applyBorder="1" applyAlignment="1">
      <alignment horizontal="right"/>
    </xf>
    <xf numFmtId="3" fontId="37" fillId="7" borderId="0" xfId="0" applyNumberFormat="1" applyFont="1" applyFill="1" applyBorder="1" applyAlignment="1">
      <alignment horizontal="right"/>
    </xf>
    <xf numFmtId="3" fontId="37" fillId="7" borderId="36" xfId="0" applyNumberFormat="1" applyFont="1" applyFill="1" applyBorder="1" applyAlignment="1">
      <alignment horizontal="right"/>
    </xf>
    <xf numFmtId="3" fontId="37" fillId="0" borderId="10" xfId="0" applyNumberFormat="1" applyFont="1" applyFill="1" applyBorder="1" applyAlignment="1">
      <alignment horizontal="right"/>
    </xf>
    <xf numFmtId="3" fontId="37" fillId="0" borderId="21" xfId="0" applyNumberFormat="1" applyFont="1" applyFill="1" applyBorder="1" applyAlignment="1">
      <alignment horizontal="right"/>
    </xf>
    <xf numFmtId="3" fontId="75" fillId="7" borderId="0" xfId="0" applyNumberFormat="1" applyFont="1" applyFill="1" applyAlignment="1">
      <alignment horizontal="right"/>
    </xf>
    <xf numFmtId="3" fontId="70" fillId="7" borderId="0" xfId="0" applyNumberFormat="1" applyFont="1" applyFill="1" applyAlignment="1">
      <alignment horizontal="right"/>
    </xf>
    <xf numFmtId="0" fontId="76" fillId="7" borderId="0" xfId="0" applyFont="1" applyFill="1" applyAlignment="1">
      <alignment horizontal="right" indent="1"/>
    </xf>
    <xf numFmtId="0" fontId="76" fillId="7" borderId="29" xfId="0" applyFont="1" applyFill="1" applyBorder="1" applyAlignment="1">
      <alignment horizontal="left" indent="3"/>
    </xf>
    <xf numFmtId="0" fontId="71" fillId="7" borderId="0" xfId="0" applyFont="1" applyFill="1" applyAlignment="1">
      <alignment horizontal="right" indent="2"/>
    </xf>
    <xf numFmtId="0" fontId="71" fillId="7" borderId="29" xfId="0" applyFont="1" applyFill="1" applyBorder="1" applyAlignment="1">
      <alignment horizontal="right"/>
    </xf>
    <xf numFmtId="3" fontId="70" fillId="3" borderId="0" xfId="0" applyNumberFormat="1" applyFont="1" applyFill="1" applyAlignment="1">
      <alignment horizontal="right"/>
    </xf>
    <xf numFmtId="0" fontId="71" fillId="3" borderId="0" xfId="0" applyFont="1" applyFill="1" applyAlignment="1">
      <alignment horizontal="right" indent="2"/>
    </xf>
    <xf numFmtId="0" fontId="71" fillId="3" borderId="29" xfId="0" applyFont="1" applyFill="1" applyBorder="1" applyAlignment="1">
      <alignment horizontal="right"/>
    </xf>
    <xf numFmtId="3" fontId="72" fillId="7" borderId="0" xfId="0" applyNumberFormat="1" applyFont="1" applyFill="1" applyAlignment="1">
      <alignment horizontal="right"/>
    </xf>
    <xf numFmtId="0" fontId="70" fillId="2" borderId="8" xfId="0" applyFont="1" applyFill="1" applyBorder="1" applyAlignment="1">
      <alignment horizontal="center"/>
    </xf>
    <xf numFmtId="3" fontId="72" fillId="2" borderId="56" xfId="0" applyNumberFormat="1" applyFont="1" applyFill="1" applyBorder="1" applyAlignment="1">
      <alignment horizontal="right" wrapText="1"/>
    </xf>
    <xf numFmtId="3" fontId="69" fillId="7" borderId="0" xfId="0" applyNumberFormat="1" applyFont="1" applyFill="1" applyBorder="1" applyAlignment="1">
      <alignment wrapText="1"/>
    </xf>
    <xf numFmtId="3" fontId="69" fillId="7" borderId="0" xfId="0" applyNumberFormat="1" applyFont="1" applyFill="1" applyBorder="1" applyAlignment="1">
      <alignment horizontal="right" wrapText="1"/>
    </xf>
    <xf numFmtId="9" fontId="69" fillId="7" borderId="36" xfId="0" applyNumberFormat="1" applyFont="1" applyFill="1" applyBorder="1" applyAlignment="1">
      <alignment horizontal="right" wrapText="1"/>
    </xf>
    <xf numFmtId="3" fontId="69" fillId="0" borderId="0" xfId="0" applyNumberFormat="1" applyFont="1" applyFill="1" applyBorder="1" applyAlignment="1">
      <alignment horizontal="right" wrapText="1"/>
    </xf>
    <xf numFmtId="3" fontId="69" fillId="0" borderId="36" xfId="0" applyNumberFormat="1" applyFont="1" applyFill="1" applyBorder="1" applyAlignment="1">
      <alignment horizontal="right" wrapText="1"/>
    </xf>
    <xf numFmtId="3" fontId="69" fillId="0" borderId="0" xfId="0" applyNumberFormat="1" applyFont="1" applyBorder="1" applyAlignment="1">
      <alignment horizontal="right" wrapText="1"/>
    </xf>
    <xf numFmtId="3" fontId="72" fillId="0" borderId="0" xfId="0" applyNumberFormat="1" applyFont="1" applyBorder="1" applyAlignment="1">
      <alignment horizontal="right"/>
    </xf>
    <xf numFmtId="9" fontId="72" fillId="0" borderId="0" xfId="3" applyFont="1" applyBorder="1" applyAlignment="1">
      <alignment horizontal="right"/>
    </xf>
    <xf numFmtId="3" fontId="69" fillId="0" borderId="36" xfId="0" applyNumberFormat="1" applyFont="1" applyBorder="1" applyAlignment="1">
      <alignment horizontal="right" wrapText="1"/>
    </xf>
    <xf numFmtId="0" fontId="7" fillId="5" borderId="40" xfId="0" applyFont="1" applyFill="1" applyBorder="1"/>
    <xf numFmtId="0" fontId="7" fillId="0" borderId="39" xfId="0" applyFont="1" applyFill="1" applyBorder="1"/>
    <xf numFmtId="0" fontId="7" fillId="5" borderId="0" xfId="0" applyFont="1" applyFill="1" applyBorder="1" applyAlignment="1">
      <alignment horizontal="right" vertical="center"/>
    </xf>
    <xf numFmtId="0" fontId="7" fillId="0" borderId="10" xfId="0" applyFont="1" applyFill="1" applyBorder="1" applyAlignment="1">
      <alignment horizontal="right" vertical="center"/>
    </xf>
    <xf numFmtId="0" fontId="7" fillId="7" borderId="1" xfId="0" applyFont="1" applyFill="1" applyBorder="1" applyAlignment="1">
      <alignment horizontal="right"/>
    </xf>
    <xf numFmtId="9" fontId="81" fillId="7" borderId="1" xfId="0" applyNumberFormat="1" applyFont="1" applyFill="1" applyBorder="1" applyAlignment="1">
      <alignment horizontal="right"/>
    </xf>
    <xf numFmtId="9" fontId="81" fillId="7" borderId="45" xfId="0" applyNumberFormat="1" applyFont="1" applyFill="1" applyBorder="1" applyAlignment="1">
      <alignment horizontal="right"/>
    </xf>
    <xf numFmtId="0" fontId="70" fillId="0" borderId="36" xfId="0" applyFont="1" applyBorder="1" applyAlignment="1">
      <alignment horizontal="right"/>
    </xf>
    <xf numFmtId="0" fontId="81" fillId="5" borderId="78" xfId="0" applyFont="1" applyFill="1" applyBorder="1" applyAlignment="1">
      <alignment horizontal="center" vertical="center" wrapText="1"/>
    </xf>
    <xf numFmtId="164" fontId="71" fillId="7" borderId="20" xfId="0" applyNumberFormat="1" applyFont="1" applyFill="1" applyBorder="1" applyAlignment="1">
      <alignment horizontal="right"/>
    </xf>
    <xf numFmtId="164" fontId="71" fillId="7" borderId="64" xfId="0" applyNumberFormat="1" applyFont="1" applyFill="1" applyBorder="1" applyAlignment="1">
      <alignment horizontal="right"/>
    </xf>
    <xf numFmtId="166" fontId="70" fillId="0" borderId="20" xfId="0" applyNumberFormat="1" applyFont="1" applyBorder="1" applyAlignment="1">
      <alignment horizontal="right"/>
    </xf>
    <xf numFmtId="0" fontId="70" fillId="0" borderId="20" xfId="0" applyFont="1" applyBorder="1" applyAlignment="1">
      <alignment horizontal="right"/>
    </xf>
    <xf numFmtId="0" fontId="70" fillId="0" borderId="64" xfId="0" applyFont="1" applyBorder="1" applyAlignment="1">
      <alignment horizontal="right"/>
    </xf>
    <xf numFmtId="166" fontId="70" fillId="0" borderId="64" xfId="0" applyNumberFormat="1" applyFont="1" applyBorder="1" applyAlignment="1">
      <alignment horizontal="right"/>
    </xf>
    <xf numFmtId="164" fontId="71" fillId="7" borderId="26" xfId="0" applyNumberFormat="1" applyFont="1" applyFill="1" applyBorder="1" applyAlignment="1">
      <alignment horizontal="right"/>
    </xf>
    <xf numFmtId="164" fontId="71" fillId="7" borderId="66" xfId="0" applyNumberFormat="1" applyFont="1" applyFill="1" applyBorder="1" applyAlignment="1">
      <alignment horizontal="right"/>
    </xf>
    <xf numFmtId="164" fontId="72" fillId="3" borderId="58" xfId="0" applyNumberFormat="1" applyFont="1" applyFill="1" applyBorder="1" applyAlignment="1">
      <alignment horizontal="right"/>
    </xf>
    <xf numFmtId="164" fontId="81" fillId="0" borderId="58" xfId="0" applyNumberFormat="1" applyFont="1" applyFill="1" applyBorder="1" applyAlignment="1">
      <alignment horizontal="right"/>
    </xf>
    <xf numFmtId="164" fontId="72" fillId="3" borderId="59" xfId="0" applyNumberFormat="1" applyFont="1" applyFill="1" applyBorder="1" applyAlignment="1">
      <alignment horizontal="right"/>
    </xf>
    <xf numFmtId="164" fontId="72" fillId="7" borderId="10" xfId="0" applyNumberFormat="1" applyFont="1" applyFill="1" applyBorder="1" applyAlignment="1">
      <alignment horizontal="right"/>
    </xf>
    <xf numFmtId="164" fontId="72" fillId="7" borderId="21" xfId="0" applyNumberFormat="1" applyFont="1" applyFill="1" applyBorder="1" applyAlignment="1">
      <alignment horizontal="right"/>
    </xf>
    <xf numFmtId="3" fontId="70" fillId="7" borderId="14" xfId="0" applyNumberFormat="1" applyFont="1" applyFill="1" applyBorder="1" applyAlignment="1">
      <alignment horizontal="right"/>
    </xf>
    <xf numFmtId="3" fontId="70" fillId="7" borderId="16" xfId="0" applyNumberFormat="1" applyFont="1" applyFill="1" applyBorder="1" applyAlignment="1">
      <alignment horizontal="right"/>
    </xf>
    <xf numFmtId="164" fontId="70" fillId="7" borderId="14" xfId="0" applyNumberFormat="1" applyFont="1" applyFill="1" applyBorder="1" applyAlignment="1">
      <alignment horizontal="right"/>
    </xf>
    <xf numFmtId="164" fontId="70" fillId="7" borderId="8" xfId="0" applyNumberFormat="1" applyFont="1" applyFill="1" applyBorder="1" applyAlignment="1">
      <alignment horizontal="right"/>
    </xf>
    <xf numFmtId="1" fontId="70" fillId="7" borderId="14" xfId="0" applyNumberFormat="1" applyFont="1" applyFill="1" applyBorder="1" applyAlignment="1">
      <alignment horizontal="right"/>
    </xf>
    <xf numFmtId="164" fontId="70" fillId="7" borderId="56" xfId="0" applyNumberFormat="1" applyFont="1" applyFill="1" applyBorder="1" applyAlignment="1">
      <alignment horizontal="right"/>
    </xf>
    <xf numFmtId="0" fontId="70" fillId="7" borderId="14" xfId="0" applyFont="1" applyFill="1" applyBorder="1" applyAlignment="1">
      <alignment horizontal="right"/>
    </xf>
    <xf numFmtId="164" fontId="70" fillId="7" borderId="72" xfId="0" applyNumberFormat="1" applyFont="1" applyFill="1" applyBorder="1" applyAlignment="1">
      <alignment horizontal="right"/>
    </xf>
    <xf numFmtId="3" fontId="74" fillId="7" borderId="0" xfId="0" applyNumberFormat="1" applyFont="1" applyFill="1" applyBorder="1" applyAlignment="1">
      <alignment horizontal="right" wrapText="1"/>
    </xf>
    <xf numFmtId="0" fontId="74" fillId="7" borderId="0" xfId="0" applyFont="1" applyFill="1" applyBorder="1" applyAlignment="1">
      <alignment horizontal="right" wrapText="1"/>
    </xf>
    <xf numFmtId="0" fontId="74" fillId="7" borderId="36" xfId="0" applyFont="1" applyFill="1" applyBorder="1" applyAlignment="1">
      <alignment horizontal="right" wrapText="1"/>
    </xf>
    <xf numFmtId="3" fontId="74" fillId="3" borderId="0" xfId="0" applyNumberFormat="1" applyFont="1" applyFill="1" applyBorder="1" applyAlignment="1">
      <alignment horizontal="right" wrapText="1"/>
    </xf>
    <xf numFmtId="0" fontId="74" fillId="3" borderId="0" xfId="0" applyFont="1" applyFill="1" applyBorder="1" applyAlignment="1">
      <alignment horizontal="right" wrapText="1"/>
    </xf>
    <xf numFmtId="0" fontId="74" fillId="3" borderId="36" xfId="0" applyFont="1" applyFill="1" applyBorder="1" applyAlignment="1">
      <alignment horizontal="right" wrapText="1"/>
    </xf>
    <xf numFmtId="3" fontId="74" fillId="7" borderId="0" xfId="0" applyNumberFormat="1" applyFont="1" applyFill="1" applyBorder="1" applyAlignment="1">
      <alignment wrapText="1"/>
    </xf>
    <xf numFmtId="3" fontId="81" fillId="7" borderId="0" xfId="0" applyNumberFormat="1" applyFont="1" applyFill="1" applyBorder="1" applyAlignment="1"/>
    <xf numFmtId="164" fontId="74" fillId="7" borderId="36" xfId="0" applyNumberFormat="1" applyFont="1" applyFill="1" applyBorder="1" applyAlignment="1">
      <alignment wrapText="1"/>
    </xf>
    <xf numFmtId="3" fontId="74" fillId="3" borderId="0" xfId="0" applyNumberFormat="1" applyFont="1" applyFill="1" applyBorder="1" applyAlignment="1">
      <alignment wrapText="1"/>
    </xf>
    <xf numFmtId="3" fontId="81" fillId="0" borderId="0" xfId="0" applyNumberFormat="1" applyFont="1" applyFill="1" applyBorder="1" applyAlignment="1"/>
    <xf numFmtId="164" fontId="74" fillId="3" borderId="36" xfId="0" applyNumberFormat="1" applyFont="1" applyFill="1" applyBorder="1" applyAlignment="1">
      <alignment wrapText="1"/>
    </xf>
    <xf numFmtId="3" fontId="70" fillId="3" borderId="0" xfId="0" applyNumberFormat="1" applyFont="1" applyFill="1" applyBorder="1" applyAlignment="1">
      <alignment horizontal="right" wrapText="1"/>
    </xf>
    <xf numFmtId="0" fontId="70" fillId="3" borderId="0" xfId="0" applyFont="1" applyFill="1" applyBorder="1" applyAlignment="1">
      <alignment horizontal="right" wrapText="1"/>
    </xf>
    <xf numFmtId="2" fontId="70" fillId="3" borderId="0" xfId="0" applyNumberFormat="1" applyFont="1" applyFill="1" applyBorder="1" applyAlignment="1">
      <alignment horizontal="right" wrapText="1"/>
    </xf>
    <xf numFmtId="164" fontId="70" fillId="3" borderId="36" xfId="0" applyNumberFormat="1" applyFont="1" applyFill="1" applyBorder="1" applyAlignment="1">
      <alignment horizontal="right" wrapText="1"/>
    </xf>
    <xf numFmtId="0" fontId="70" fillId="7" borderId="0" xfId="0" applyFont="1" applyFill="1" applyBorder="1" applyAlignment="1">
      <alignment horizontal="right" wrapText="1"/>
    </xf>
    <xf numFmtId="2" fontId="70" fillId="7" borderId="0" xfId="0" applyNumberFormat="1" applyFont="1" applyFill="1" applyBorder="1" applyAlignment="1">
      <alignment horizontal="right" wrapText="1"/>
    </xf>
    <xf numFmtId="164" fontId="70" fillId="7" borderId="36" xfId="0" applyNumberFormat="1" applyFont="1" applyFill="1" applyBorder="1" applyAlignment="1">
      <alignment horizontal="right" wrapText="1"/>
    </xf>
    <xf numFmtId="164" fontId="70" fillId="0" borderId="0" xfId="0" applyNumberFormat="1" applyFont="1" applyBorder="1" applyAlignment="1">
      <alignment horizontal="right"/>
    </xf>
    <xf numFmtId="164" fontId="70" fillId="0" borderId="36" xfId="0" applyNumberFormat="1" applyFont="1" applyBorder="1" applyAlignment="1">
      <alignment horizontal="right"/>
    </xf>
    <xf numFmtId="3" fontId="70" fillId="7" borderId="0" xfId="0" applyNumberFormat="1" applyFont="1" applyFill="1" applyBorder="1" applyAlignment="1">
      <alignment horizontal="right" wrapText="1"/>
    </xf>
    <xf numFmtId="164" fontId="70" fillId="7" borderId="0" xfId="0" applyNumberFormat="1" applyFont="1" applyFill="1" applyBorder="1" applyAlignment="1">
      <alignment horizontal="right"/>
    </xf>
    <xf numFmtId="164" fontId="70" fillId="7" borderId="36" xfId="0" applyNumberFormat="1" applyFont="1" applyFill="1" applyBorder="1" applyAlignment="1">
      <alignment horizontal="right"/>
    </xf>
    <xf numFmtId="3" fontId="70" fillId="7" borderId="10" xfId="0" applyNumberFormat="1" applyFont="1" applyFill="1" applyBorder="1" applyAlignment="1">
      <alignment horizontal="right" wrapText="1"/>
    </xf>
    <xf numFmtId="2" fontId="70" fillId="7" borderId="10" xfId="0" applyNumberFormat="1" applyFont="1" applyFill="1" applyBorder="1" applyAlignment="1">
      <alignment horizontal="right" wrapText="1"/>
    </xf>
    <xf numFmtId="0" fontId="70" fillId="7" borderId="10" xfId="0" applyFont="1" applyFill="1" applyBorder="1" applyAlignment="1">
      <alignment horizontal="right" wrapText="1"/>
    </xf>
    <xf numFmtId="164" fontId="70" fillId="7" borderId="10" xfId="0" applyNumberFormat="1" applyFont="1" applyFill="1" applyBorder="1" applyAlignment="1">
      <alignment horizontal="right"/>
    </xf>
    <xf numFmtId="164" fontId="70" fillId="7" borderId="21" xfId="0" applyNumberFormat="1" applyFont="1" applyFill="1" applyBorder="1" applyAlignment="1">
      <alignment horizontal="right"/>
    </xf>
    <xf numFmtId="164" fontId="70" fillId="3" borderId="0" xfId="0" applyNumberFormat="1" applyFont="1" applyFill="1" applyBorder="1" applyAlignment="1">
      <alignment horizontal="right" wrapText="1"/>
    </xf>
    <xf numFmtId="164" fontId="74" fillId="7" borderId="0" xfId="0" applyNumberFormat="1" applyFont="1" applyFill="1" applyBorder="1" applyAlignment="1">
      <alignment horizontal="right" wrapText="1"/>
    </xf>
    <xf numFmtId="164" fontId="74" fillId="7" borderId="36" xfId="0" applyNumberFormat="1" applyFont="1" applyFill="1" applyBorder="1" applyAlignment="1">
      <alignment horizontal="right" wrapText="1"/>
    </xf>
    <xf numFmtId="164" fontId="70" fillId="7" borderId="0" xfId="0" applyNumberFormat="1" applyFont="1" applyFill="1" applyBorder="1" applyAlignment="1">
      <alignment horizontal="right" wrapText="1"/>
    </xf>
    <xf numFmtId="0" fontId="70" fillId="7" borderId="36" xfId="0" applyFont="1" applyFill="1" applyBorder="1" applyAlignment="1">
      <alignment horizontal="right" wrapText="1"/>
    </xf>
    <xf numFmtId="3" fontId="70" fillId="7" borderId="0" xfId="0" applyNumberFormat="1" applyFont="1" applyFill="1" applyBorder="1" applyAlignment="1">
      <alignment wrapText="1"/>
    </xf>
    <xf numFmtId="0" fontId="70" fillId="7" borderId="0" xfId="0" applyFont="1" applyFill="1" applyBorder="1" applyAlignment="1">
      <alignment wrapText="1"/>
    </xf>
    <xf numFmtId="164" fontId="70" fillId="7" borderId="36" xfId="0" applyNumberFormat="1" applyFont="1" applyFill="1" applyBorder="1" applyAlignment="1">
      <alignment wrapText="1"/>
    </xf>
    <xf numFmtId="3" fontId="70" fillId="3" borderId="0" xfId="0" applyNumberFormat="1" applyFont="1" applyFill="1" applyBorder="1" applyAlignment="1">
      <alignment horizontal="right"/>
    </xf>
    <xf numFmtId="0" fontId="70" fillId="3" borderId="36" xfId="0" applyFont="1" applyFill="1" applyBorder="1" applyAlignment="1">
      <alignment horizontal="right" wrapText="1"/>
    </xf>
    <xf numFmtId="0" fontId="70" fillId="7" borderId="0" xfId="0" applyFont="1" applyFill="1" applyBorder="1" applyAlignment="1">
      <alignment horizontal="right"/>
    </xf>
    <xf numFmtId="164" fontId="70" fillId="3" borderId="1" xfId="0" applyNumberFormat="1" applyFont="1" applyFill="1" applyBorder="1" applyAlignment="1">
      <alignment horizontal="right" vertical="center" wrapText="1"/>
    </xf>
    <xf numFmtId="9" fontId="72" fillId="7" borderId="21" xfId="0" applyNumberFormat="1" applyFont="1" applyFill="1" applyBorder="1" applyAlignment="1">
      <alignment horizontal="right" vertical="center"/>
    </xf>
    <xf numFmtId="3" fontId="71" fillId="3" borderId="0" xfId="0" applyNumberFormat="1" applyFont="1" applyFill="1" applyBorder="1" applyAlignment="1">
      <alignment horizontal="right" wrapText="1"/>
    </xf>
    <xf numFmtId="3" fontId="71" fillId="3" borderId="36" xfId="0" applyNumberFormat="1" applyFont="1" applyFill="1" applyBorder="1" applyAlignment="1">
      <alignment horizontal="right" wrapText="1"/>
    </xf>
    <xf numFmtId="3" fontId="71" fillId="7" borderId="1" xfId="0" applyNumberFormat="1" applyFont="1" applyFill="1" applyBorder="1" applyAlignment="1">
      <alignment wrapText="1"/>
    </xf>
    <xf numFmtId="3" fontId="71" fillId="7" borderId="45" xfId="0" applyNumberFormat="1" applyFont="1" applyFill="1" applyBorder="1" applyAlignment="1">
      <alignment wrapText="1"/>
    </xf>
    <xf numFmtId="0" fontId="7" fillId="2" borderId="0" xfId="0" applyFont="1" applyFill="1" applyBorder="1" applyAlignment="1"/>
    <xf numFmtId="164" fontId="7" fillId="2" borderId="0" xfId="0" applyNumberFormat="1" applyFont="1" applyFill="1" applyBorder="1" applyAlignment="1"/>
    <xf numFmtId="164" fontId="7" fillId="2" borderId="36" xfId="0" applyNumberFormat="1" applyFont="1" applyFill="1" applyBorder="1" applyAlignment="1"/>
    <xf numFmtId="0" fontId="7" fillId="7" borderId="0" xfId="0" applyFont="1" applyFill="1" applyBorder="1" applyAlignment="1"/>
    <xf numFmtId="164" fontId="7" fillId="7" borderId="0" xfId="0" applyNumberFormat="1" applyFont="1" applyFill="1" applyBorder="1" applyAlignment="1"/>
    <xf numFmtId="164" fontId="7" fillId="7" borderId="36" xfId="0" applyNumberFormat="1" applyFont="1" applyFill="1" applyBorder="1" applyAlignment="1"/>
    <xf numFmtId="3" fontId="81" fillId="7" borderId="8" xfId="0" applyNumberFormat="1" applyFont="1" applyFill="1" applyBorder="1" applyAlignment="1"/>
    <xf numFmtId="9" fontId="81" fillId="7" borderId="8" xfId="0" applyNumberFormat="1" applyFont="1" applyFill="1" applyBorder="1" applyAlignment="1"/>
    <xf numFmtId="0" fontId="81" fillId="7" borderId="8" xfId="0" applyFont="1" applyFill="1" applyBorder="1" applyAlignment="1"/>
    <xf numFmtId="164" fontId="81" fillId="7" borderId="56" xfId="0" applyNumberFormat="1" applyFont="1" applyFill="1" applyBorder="1" applyAlignment="1"/>
    <xf numFmtId="3" fontId="70" fillId="0" borderId="8" xfId="0" applyNumberFormat="1" applyFont="1" applyBorder="1" applyAlignment="1"/>
    <xf numFmtId="0" fontId="70" fillId="0" borderId="8" xfId="0" applyFont="1" applyBorder="1" applyAlignment="1"/>
    <xf numFmtId="3" fontId="70" fillId="0" borderId="56" xfId="0" applyNumberFormat="1" applyFont="1" applyBorder="1" applyAlignment="1"/>
    <xf numFmtId="3" fontId="70" fillId="0" borderId="8" xfId="0" applyNumberFormat="1" applyFont="1" applyBorder="1" applyAlignment="1">
      <alignment horizontal="right"/>
    </xf>
    <xf numFmtId="3" fontId="70" fillId="0" borderId="56" xfId="0" applyNumberFormat="1" applyFont="1" applyBorder="1" applyAlignment="1">
      <alignment horizontal="right"/>
    </xf>
    <xf numFmtId="164" fontId="7" fillId="0" borderId="0" xfId="0" applyNumberFormat="1" applyFont="1" applyFill="1" applyBorder="1" applyAlignment="1"/>
    <xf numFmtId="164" fontId="7" fillId="0" borderId="36" xfId="0" applyNumberFormat="1" applyFont="1" applyFill="1" applyBorder="1" applyAlignment="1"/>
    <xf numFmtId="0" fontId="81" fillId="0" borderId="8" xfId="0" applyFont="1" applyFill="1" applyBorder="1" applyAlignment="1"/>
    <xf numFmtId="164" fontId="81" fillId="0" borderId="8" xfId="0" applyNumberFormat="1" applyFont="1" applyFill="1" applyBorder="1" applyAlignment="1"/>
    <xf numFmtId="164" fontId="81" fillId="0" borderId="56" xfId="0" applyNumberFormat="1" applyFont="1" applyFill="1" applyBorder="1" applyAlignment="1"/>
    <xf numFmtId="0" fontId="70" fillId="3" borderId="45" xfId="0" applyFont="1" applyFill="1" applyBorder="1" applyAlignment="1">
      <alignment wrapText="1"/>
    </xf>
    <xf numFmtId="0" fontId="70" fillId="7" borderId="45" xfId="0" applyFont="1" applyFill="1" applyBorder="1" applyAlignment="1">
      <alignment wrapText="1"/>
    </xf>
    <xf numFmtId="0" fontId="99" fillId="0" borderId="0" xfId="0" applyFont="1" applyBorder="1" applyAlignment="1">
      <alignment vertical="center"/>
    </xf>
    <xf numFmtId="0" fontId="2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top" wrapText="1"/>
    </xf>
    <xf numFmtId="0" fontId="90" fillId="0" borderId="0" xfId="0" applyFont="1" applyBorder="1" applyAlignment="1">
      <alignment horizontal="right" vertical="top" wrapText="1"/>
    </xf>
    <xf numFmtId="0" fontId="90" fillId="0" borderId="0" xfId="0" applyFont="1" applyBorder="1" applyAlignment="1">
      <alignment horizontal="right" vertical="center" wrapText="1"/>
    </xf>
    <xf numFmtId="0" fontId="100" fillId="0" borderId="0" xfId="0" applyFont="1" applyFill="1" applyBorder="1" applyAlignment="1">
      <alignment horizontal="left" vertical="top" wrapText="1"/>
    </xf>
    <xf numFmtId="0" fontId="72" fillId="0" borderId="46" xfId="0" applyFont="1" applyBorder="1" applyAlignment="1">
      <alignment horizontal="center" vertical="center"/>
    </xf>
    <xf numFmtId="0" fontId="72" fillId="0" borderId="2" xfId="0" applyFont="1" applyBorder="1" applyAlignment="1">
      <alignment horizontal="center" vertical="center"/>
    </xf>
    <xf numFmtId="0" fontId="72" fillId="0" borderId="47" xfId="0" applyFont="1" applyBorder="1" applyAlignment="1">
      <alignment horizontal="center" vertical="center"/>
    </xf>
    <xf numFmtId="0" fontId="72" fillId="0" borderId="40" xfId="0" applyFont="1" applyBorder="1" applyAlignment="1">
      <alignment horizontal="center" vertical="center"/>
    </xf>
    <xf numFmtId="0" fontId="72" fillId="0" borderId="0" xfId="0" applyFont="1" applyBorder="1" applyAlignment="1">
      <alignment horizontal="center" vertical="center"/>
    </xf>
    <xf numFmtId="0" fontId="72" fillId="0" borderId="36" xfId="0" applyFont="1" applyBorder="1" applyAlignment="1">
      <alignment horizontal="center" vertical="center"/>
    </xf>
    <xf numFmtId="0" fontId="72" fillId="3" borderId="40" xfId="0" applyFont="1" applyFill="1" applyBorder="1" applyAlignment="1">
      <alignment horizontal="center" vertical="center"/>
    </xf>
    <xf numFmtId="0" fontId="72" fillId="3" borderId="0" xfId="0" applyFont="1" applyFill="1" applyAlignment="1">
      <alignment horizontal="center" vertical="center"/>
    </xf>
    <xf numFmtId="0" fontId="72" fillId="3" borderId="36" xfId="0" applyFont="1" applyFill="1" applyBorder="1" applyAlignment="1">
      <alignment horizontal="center" vertical="center"/>
    </xf>
    <xf numFmtId="0" fontId="68" fillId="0" borderId="10" xfId="0" applyFont="1" applyBorder="1" applyAlignment="1">
      <alignment horizontal="left" vertical="center" wrapText="1"/>
    </xf>
    <xf numFmtId="0" fontId="72" fillId="5" borderId="38" xfId="0" applyFont="1" applyFill="1" applyBorder="1" applyAlignment="1">
      <alignment horizontal="center" vertical="center" wrapText="1"/>
    </xf>
    <xf numFmtId="0" fontId="72" fillId="5" borderId="44" xfId="0" applyFont="1" applyFill="1" applyBorder="1" applyAlignment="1">
      <alignment horizontal="center" vertical="center"/>
    </xf>
    <xf numFmtId="0" fontId="69" fillId="5" borderId="31" xfId="0" applyFont="1" applyFill="1" applyBorder="1" applyAlignment="1">
      <alignment horizontal="center" vertical="center" wrapText="1"/>
    </xf>
    <xf numFmtId="0" fontId="69" fillId="5" borderId="88" xfId="0" applyFont="1" applyFill="1" applyBorder="1" applyAlignment="1">
      <alignment horizontal="center" vertical="center" wrapText="1"/>
    </xf>
    <xf numFmtId="0" fontId="69" fillId="5" borderId="35" xfId="0" applyFont="1" applyFill="1" applyBorder="1" applyAlignment="1">
      <alignment horizontal="center" vertical="center" wrapText="1"/>
    </xf>
    <xf numFmtId="0" fontId="72" fillId="5" borderId="37" xfId="0" applyFont="1" applyFill="1" applyBorder="1" applyAlignment="1">
      <alignment horizontal="center" vertical="center" wrapText="1"/>
    </xf>
    <xf numFmtId="0" fontId="72" fillId="5" borderId="45" xfId="0" applyFont="1" applyFill="1" applyBorder="1" applyAlignment="1">
      <alignment horizontal="center" vertical="center"/>
    </xf>
    <xf numFmtId="0" fontId="72" fillId="5" borderId="11" xfId="0" applyFont="1" applyFill="1" applyBorder="1" applyAlignment="1">
      <alignment horizontal="center" vertical="center" wrapText="1"/>
    </xf>
    <xf numFmtId="0" fontId="72" fillId="5" borderId="1" xfId="0" applyFont="1" applyFill="1" applyBorder="1" applyAlignment="1">
      <alignment horizontal="center" vertical="center" wrapText="1"/>
    </xf>
    <xf numFmtId="0" fontId="72" fillId="5" borderId="11" xfId="0" applyFont="1" applyFill="1" applyBorder="1" applyAlignment="1">
      <alignment horizontal="center" vertical="center"/>
    </xf>
    <xf numFmtId="0" fontId="72" fillId="5" borderId="1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 vertical="center" wrapText="1"/>
    </xf>
    <xf numFmtId="0" fontId="72" fillId="0" borderId="33" xfId="0" applyFont="1" applyBorder="1" applyAlignment="1">
      <alignment horizontal="center" vertical="center"/>
    </xf>
    <xf numFmtId="0" fontId="72" fillId="0" borderId="0" xfId="0" applyFont="1" applyAlignment="1">
      <alignment horizontal="center" vertical="center"/>
    </xf>
    <xf numFmtId="0" fontId="69" fillId="3" borderId="106" xfId="0" applyFont="1" applyFill="1" applyBorder="1" applyAlignment="1">
      <alignment horizontal="center" vertical="center"/>
    </xf>
    <xf numFmtId="0" fontId="69" fillId="3" borderId="107" xfId="0" applyFont="1" applyFill="1" applyBorder="1" applyAlignment="1">
      <alignment horizontal="center" vertical="center"/>
    </xf>
    <xf numFmtId="0" fontId="69" fillId="3" borderId="108" xfId="0" applyFont="1" applyFill="1" applyBorder="1" applyAlignment="1">
      <alignment horizontal="center" vertical="center"/>
    </xf>
    <xf numFmtId="0" fontId="16" fillId="5" borderId="37" xfId="0" applyFont="1" applyFill="1" applyBorder="1" applyAlignment="1">
      <alignment horizontal="center" vertical="center" wrapText="1"/>
    </xf>
    <xf numFmtId="0" fontId="16" fillId="5" borderId="91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 wrapText="1"/>
    </xf>
    <xf numFmtId="0" fontId="16" fillId="5" borderId="89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left" vertical="center" wrapText="1"/>
    </xf>
    <xf numFmtId="0" fontId="16" fillId="5" borderId="35" xfId="0" applyFont="1" applyFill="1" applyBorder="1" applyAlignment="1">
      <alignment horizontal="center" vertical="center" wrapText="1"/>
    </xf>
    <xf numFmtId="0" fontId="16" fillId="5" borderId="88" xfId="0" applyFont="1" applyFill="1" applyBorder="1" applyAlignment="1">
      <alignment horizontal="center" vertical="center" wrapText="1"/>
    </xf>
    <xf numFmtId="0" fontId="82" fillId="0" borderId="55" xfId="0" applyFont="1" applyFill="1" applyBorder="1" applyAlignment="1">
      <alignment horizontal="center" vertical="center"/>
    </xf>
    <xf numFmtId="0" fontId="82" fillId="0" borderId="8" xfId="0" applyFont="1" applyFill="1" applyBorder="1" applyAlignment="1">
      <alignment horizontal="center" vertical="center"/>
    </xf>
    <xf numFmtId="0" fontId="82" fillId="0" borderId="56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3" fontId="81" fillId="0" borderId="2" xfId="0" applyNumberFormat="1" applyFont="1" applyFill="1" applyBorder="1" applyAlignment="1">
      <alignment horizontal="center" vertical="center" wrapText="1"/>
    </xf>
    <xf numFmtId="3" fontId="81" fillId="0" borderId="1" xfId="0" applyNumberFormat="1" applyFont="1" applyFill="1" applyBorder="1" applyAlignment="1">
      <alignment horizontal="center" vertical="center" wrapText="1"/>
    </xf>
    <xf numFmtId="3" fontId="81" fillId="0" borderId="47" xfId="0" applyNumberFormat="1" applyFont="1" applyFill="1" applyBorder="1" applyAlignment="1">
      <alignment horizontal="center" vertical="top" wrapText="1"/>
    </xf>
    <xf numFmtId="3" fontId="81" fillId="0" borderId="45" xfId="0" applyNumberFormat="1" applyFont="1" applyFill="1" applyBorder="1" applyAlignment="1">
      <alignment horizontal="center" vertical="top" wrapText="1"/>
    </xf>
    <xf numFmtId="0" fontId="82" fillId="5" borderId="78" xfId="0" applyFont="1" applyFill="1" applyBorder="1" applyAlignment="1">
      <alignment horizontal="center"/>
    </xf>
    <xf numFmtId="0" fontId="82" fillId="5" borderId="24" xfId="0" applyFont="1" applyFill="1" applyBorder="1" applyAlignment="1">
      <alignment horizontal="center"/>
    </xf>
    <xf numFmtId="0" fontId="82" fillId="5" borderId="60" xfId="0" applyFont="1" applyFill="1" applyBorder="1" applyAlignment="1">
      <alignment horizontal="center"/>
    </xf>
    <xf numFmtId="0" fontId="72" fillId="5" borderId="40" xfId="0" applyFont="1" applyFill="1" applyBorder="1" applyAlignment="1">
      <alignment horizontal="center" vertical="center" wrapText="1"/>
    </xf>
    <xf numFmtId="0" fontId="72" fillId="5" borderId="44" xfId="0" applyFont="1" applyFill="1" applyBorder="1" applyAlignment="1">
      <alignment horizontal="center" vertical="center" wrapText="1"/>
    </xf>
    <xf numFmtId="3" fontId="81" fillId="0" borderId="2" xfId="0" applyNumberFormat="1" applyFont="1" applyFill="1" applyBorder="1" applyAlignment="1">
      <alignment horizontal="center" wrapText="1"/>
    </xf>
    <xf numFmtId="3" fontId="81" fillId="0" borderId="1" xfId="0" applyNumberFormat="1" applyFont="1" applyFill="1" applyBorder="1" applyAlignment="1">
      <alignment horizontal="center" wrapText="1"/>
    </xf>
    <xf numFmtId="0" fontId="81" fillId="0" borderId="46" xfId="0" applyFont="1" applyFill="1" applyBorder="1" applyAlignment="1">
      <alignment horizontal="center" wrapText="1"/>
    </xf>
    <xf numFmtId="0" fontId="81" fillId="0" borderId="44" xfId="0" applyFont="1" applyFill="1" applyBorder="1" applyAlignment="1">
      <alignment horizontal="center" wrapText="1"/>
    </xf>
    <xf numFmtId="0" fontId="72" fillId="5" borderId="0" xfId="0" applyFont="1" applyFill="1" applyBorder="1" applyAlignment="1">
      <alignment horizontal="center" vertical="center" wrapText="1"/>
    </xf>
    <xf numFmtId="0" fontId="72" fillId="5" borderId="36" xfId="0" applyFont="1" applyFill="1" applyBorder="1" applyAlignment="1">
      <alignment horizontal="center" vertical="center" wrapText="1"/>
    </xf>
    <xf numFmtId="0" fontId="72" fillId="5" borderId="45" xfId="0" applyFont="1" applyFill="1" applyBorder="1" applyAlignment="1">
      <alignment horizontal="center" vertical="center" wrapText="1"/>
    </xf>
    <xf numFmtId="0" fontId="82" fillId="0" borderId="55" xfId="0" applyFont="1" applyFill="1" applyBorder="1" applyAlignment="1">
      <alignment horizontal="center"/>
    </xf>
    <xf numFmtId="0" fontId="82" fillId="0" borderId="8" xfId="0" applyFont="1" applyFill="1" applyBorder="1" applyAlignment="1">
      <alignment horizontal="center"/>
    </xf>
    <xf numFmtId="0" fontId="82" fillId="0" borderId="56" xfId="0" applyFont="1" applyFill="1" applyBorder="1" applyAlignment="1">
      <alignment horizontal="center"/>
    </xf>
    <xf numFmtId="0" fontId="82" fillId="7" borderId="55" xfId="0" applyFont="1" applyFill="1" applyBorder="1" applyAlignment="1">
      <alignment horizontal="center" vertical="center"/>
    </xf>
    <xf numFmtId="0" fontId="82" fillId="7" borderId="8" xfId="0" applyFont="1" applyFill="1" applyBorder="1" applyAlignment="1">
      <alignment horizontal="center" vertical="center"/>
    </xf>
    <xf numFmtId="0" fontId="82" fillId="7" borderId="56" xfId="0" applyFont="1" applyFill="1" applyBorder="1" applyAlignment="1">
      <alignment horizontal="center" vertical="center"/>
    </xf>
    <xf numFmtId="0" fontId="82" fillId="7" borderId="55" xfId="0" applyFont="1" applyFill="1" applyBorder="1" applyAlignment="1">
      <alignment horizontal="center"/>
    </xf>
    <xf numFmtId="0" fontId="82" fillId="7" borderId="8" xfId="0" applyFont="1" applyFill="1" applyBorder="1" applyAlignment="1">
      <alignment horizontal="center"/>
    </xf>
    <xf numFmtId="0" fontId="82" fillId="7" borderId="56" xfId="0" applyFont="1" applyFill="1" applyBorder="1" applyAlignment="1">
      <alignment horizontal="center"/>
    </xf>
    <xf numFmtId="3" fontId="81" fillId="7" borderId="0" xfId="0" applyNumberFormat="1" applyFont="1" applyFill="1" applyBorder="1" applyAlignment="1">
      <alignment horizontal="center" vertical="top" wrapText="1"/>
    </xf>
    <xf numFmtId="3" fontId="81" fillId="7" borderId="1" xfId="0" applyNumberFormat="1" applyFont="1" applyFill="1" applyBorder="1" applyAlignment="1">
      <alignment horizontal="center" vertical="top" wrapText="1"/>
    </xf>
    <xf numFmtId="3" fontId="81" fillId="7" borderId="0" xfId="0" applyNumberFormat="1" applyFont="1" applyFill="1" applyBorder="1" applyAlignment="1">
      <alignment horizontal="center" vertical="center" wrapText="1"/>
    </xf>
    <xf numFmtId="3" fontId="81" fillId="7" borderId="1" xfId="0" applyNumberFormat="1" applyFont="1" applyFill="1" applyBorder="1" applyAlignment="1">
      <alignment horizontal="center" vertical="center" wrapText="1"/>
    </xf>
    <xf numFmtId="3" fontId="81" fillId="7" borderId="36" xfId="0" applyNumberFormat="1" applyFont="1" applyFill="1" applyBorder="1" applyAlignment="1">
      <alignment horizontal="center" vertical="center" wrapText="1"/>
    </xf>
    <xf numFmtId="3" fontId="81" fillId="7" borderId="45" xfId="0" applyNumberFormat="1" applyFont="1" applyFill="1" applyBorder="1" applyAlignment="1">
      <alignment horizontal="center" vertical="center" wrapText="1"/>
    </xf>
    <xf numFmtId="0" fontId="81" fillId="7" borderId="40" xfId="0" applyFont="1" applyFill="1" applyBorder="1" applyAlignment="1">
      <alignment horizontal="center" vertical="center" wrapText="1"/>
    </xf>
    <xf numFmtId="0" fontId="81" fillId="7" borderId="44" xfId="0" applyFont="1" applyFill="1" applyBorder="1" applyAlignment="1">
      <alignment horizontal="center" vertical="center" wrapText="1"/>
    </xf>
    <xf numFmtId="0" fontId="81" fillId="5" borderId="38" xfId="0" applyFont="1" applyFill="1" applyBorder="1" applyAlignment="1">
      <alignment horizontal="center" vertical="center" wrapText="1"/>
    </xf>
    <xf numFmtId="0" fontId="81" fillId="5" borderId="44" xfId="0" applyFont="1" applyFill="1" applyBorder="1" applyAlignment="1">
      <alignment horizontal="center" vertical="center" wrapText="1"/>
    </xf>
    <xf numFmtId="0" fontId="81" fillId="5" borderId="11" xfId="0" applyFont="1" applyFill="1" applyBorder="1" applyAlignment="1">
      <alignment horizontal="center" vertical="center" wrapText="1"/>
    </xf>
    <xf numFmtId="0" fontId="81" fillId="5" borderId="1" xfId="0" applyFont="1" applyFill="1" applyBorder="1" applyAlignment="1">
      <alignment horizontal="center" vertical="center"/>
    </xf>
    <xf numFmtId="0" fontId="81" fillId="5" borderId="37" xfId="0" applyFont="1" applyFill="1" applyBorder="1" applyAlignment="1">
      <alignment horizontal="center" vertical="center" wrapText="1"/>
    </xf>
    <xf numFmtId="0" fontId="81" fillId="5" borderId="45" xfId="0" applyFont="1" applyFill="1" applyBorder="1" applyAlignment="1">
      <alignment horizontal="center" vertical="center" wrapText="1"/>
    </xf>
    <xf numFmtId="0" fontId="100" fillId="0" borderId="11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3" fontId="61" fillId="7" borderId="36" xfId="0" applyNumberFormat="1" applyFont="1" applyFill="1" applyBorder="1" applyAlignment="1">
      <alignment horizontal="right"/>
    </xf>
    <xf numFmtId="0" fontId="14" fillId="0" borderId="0" xfId="0" applyFont="1" applyBorder="1" applyAlignment="1">
      <alignment horizontal="left" vertical="top" wrapText="1"/>
    </xf>
    <xf numFmtId="0" fontId="14" fillId="0" borderId="10" xfId="0" applyFont="1" applyBorder="1" applyAlignment="1">
      <alignment horizontal="left" vertical="top" wrapText="1"/>
    </xf>
    <xf numFmtId="0" fontId="97" fillId="0" borderId="0" xfId="0" applyFont="1" applyFill="1" applyAlignment="1">
      <alignment horizontal="left" vertical="top" wrapText="1"/>
    </xf>
    <xf numFmtId="0" fontId="97" fillId="0" borderId="10" xfId="0" applyFont="1" applyFill="1" applyBorder="1" applyAlignment="1">
      <alignment horizontal="left" vertical="top" wrapText="1"/>
    </xf>
    <xf numFmtId="0" fontId="106" fillId="0" borderId="0" xfId="0" applyFont="1" applyFill="1" applyAlignment="1">
      <alignment horizontal="left" vertical="top" wrapText="1"/>
    </xf>
    <xf numFmtId="3" fontId="61" fillId="7" borderId="0" xfId="0" applyNumberFormat="1" applyFont="1" applyFill="1" applyBorder="1" applyAlignment="1">
      <alignment horizontal="right"/>
    </xf>
    <xf numFmtId="0" fontId="16" fillId="5" borderId="54" xfId="0" applyFont="1" applyFill="1" applyBorder="1" applyAlignment="1">
      <alignment horizontal="center" vertical="center" wrapText="1"/>
    </xf>
    <xf numFmtId="0" fontId="16" fillId="5" borderId="98" xfId="0" applyFont="1" applyFill="1" applyBorder="1" applyAlignment="1">
      <alignment horizontal="center" vertical="center" wrapText="1"/>
    </xf>
    <xf numFmtId="0" fontId="16" fillId="5" borderId="52" xfId="0" applyFont="1" applyFill="1" applyBorder="1" applyAlignment="1">
      <alignment horizontal="center" vertical="center" wrapText="1"/>
    </xf>
    <xf numFmtId="0" fontId="16" fillId="5" borderId="96" xfId="0" applyFont="1" applyFill="1" applyBorder="1" applyAlignment="1">
      <alignment horizontal="center" vertical="center" wrapText="1"/>
    </xf>
    <xf numFmtId="0" fontId="40" fillId="5" borderId="11" xfId="4" applyFont="1" applyFill="1" applyBorder="1" applyAlignment="1">
      <alignment horizontal="center" vertical="center" wrapText="1"/>
    </xf>
    <xf numFmtId="0" fontId="40" fillId="5" borderId="1" xfId="4" applyFont="1" applyFill="1" applyBorder="1" applyAlignment="1">
      <alignment horizontal="center" vertical="center" wrapText="1"/>
    </xf>
    <xf numFmtId="0" fontId="59" fillId="5" borderId="11" xfId="0" applyFont="1" applyFill="1" applyBorder="1" applyAlignment="1">
      <alignment horizontal="center" vertical="center" wrapText="1"/>
    </xf>
    <xf numFmtId="0" fontId="59" fillId="5" borderId="1" xfId="0" applyFont="1" applyFill="1" applyBorder="1" applyAlignment="1">
      <alignment horizontal="center" vertical="center" wrapText="1"/>
    </xf>
    <xf numFmtId="0" fontId="40" fillId="5" borderId="1" xfId="4" applyFont="1" applyFill="1" applyBorder="1" applyAlignment="1">
      <alignment horizontal="center" vertical="center"/>
    </xf>
    <xf numFmtId="0" fontId="40" fillId="5" borderId="37" xfId="4" applyFont="1" applyFill="1" applyBorder="1" applyAlignment="1">
      <alignment horizontal="center" vertical="center" wrapText="1"/>
    </xf>
    <xf numFmtId="0" fontId="40" fillId="5" borderId="45" xfId="4" applyFont="1" applyFill="1" applyBorder="1" applyAlignment="1">
      <alignment horizontal="center" vertical="center" wrapText="1"/>
    </xf>
    <xf numFmtId="0" fontId="40" fillId="5" borderId="38" xfId="4" applyFont="1" applyFill="1" applyBorder="1" applyAlignment="1">
      <alignment horizontal="center" vertical="center"/>
    </xf>
    <xf numFmtId="0" fontId="40" fillId="5" borderId="44" xfId="4" applyFont="1" applyFill="1" applyBorder="1" applyAlignment="1">
      <alignment horizontal="center" vertical="center"/>
    </xf>
    <xf numFmtId="0" fontId="16" fillId="5" borderId="53" xfId="0" applyFont="1" applyFill="1" applyBorder="1" applyAlignment="1">
      <alignment horizontal="center" vertical="center"/>
    </xf>
    <xf numFmtId="0" fontId="16" fillId="5" borderId="97" xfId="0" applyFont="1" applyFill="1" applyBorder="1" applyAlignment="1">
      <alignment horizontal="center" vertical="center"/>
    </xf>
    <xf numFmtId="0" fontId="16" fillId="5" borderId="53" xfId="0" applyFont="1" applyFill="1" applyBorder="1" applyAlignment="1">
      <alignment horizontal="center" vertical="center" wrapText="1"/>
    </xf>
    <xf numFmtId="0" fontId="16" fillId="5" borderId="97" xfId="0" applyFont="1" applyFill="1" applyBorder="1" applyAlignment="1">
      <alignment horizontal="center" vertical="center" wrapText="1"/>
    </xf>
    <xf numFmtId="0" fontId="61" fillId="7" borderId="0" xfId="0" applyFont="1" applyFill="1" applyBorder="1" applyAlignment="1">
      <alignment horizontal="right"/>
    </xf>
    <xf numFmtId="0" fontId="110" fillId="0" borderId="11" xfId="0" applyFont="1" applyFill="1" applyBorder="1" applyAlignment="1">
      <alignment horizontal="left" vertical="top" wrapText="1"/>
    </xf>
    <xf numFmtId="0" fontId="110" fillId="0" borderId="0" xfId="0" applyFont="1" applyFill="1" applyBorder="1" applyAlignment="1">
      <alignment horizontal="left" vertical="top" wrapText="1"/>
    </xf>
    <xf numFmtId="0" fontId="97" fillId="0" borderId="0" xfId="0" applyFont="1" applyFill="1" applyBorder="1" applyAlignment="1">
      <alignment horizontal="left" vertical="top" wrapText="1"/>
    </xf>
    <xf numFmtId="0" fontId="16" fillId="5" borderId="38" xfId="0" applyFont="1" applyFill="1" applyBorder="1" applyAlignment="1">
      <alignment horizontal="center" vertical="center" wrapText="1"/>
    </xf>
    <xf numFmtId="0" fontId="16" fillId="5" borderId="40" xfId="0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horizontal="center" vertical="center" wrapText="1"/>
    </xf>
    <xf numFmtId="0" fontId="16" fillId="5" borderId="36" xfId="0" applyFont="1" applyFill="1" applyBorder="1" applyAlignment="1">
      <alignment horizontal="center" vertical="center" wrapText="1"/>
    </xf>
    <xf numFmtId="0" fontId="61" fillId="7" borderId="40" xfId="0" applyFont="1" applyFill="1" applyBorder="1" applyAlignment="1">
      <alignment horizontal="left" vertical="top" wrapText="1"/>
    </xf>
    <xf numFmtId="3" fontId="62" fillId="7" borderId="0" xfId="0" applyNumberFormat="1" applyFont="1" applyFill="1" applyBorder="1" applyAlignment="1">
      <alignment horizontal="right"/>
    </xf>
    <xf numFmtId="0" fontId="62" fillId="7" borderId="0" xfId="0" applyFont="1" applyFill="1" applyBorder="1" applyAlignment="1">
      <alignment horizontal="right"/>
    </xf>
    <xf numFmtId="0" fontId="72" fillId="5" borderId="52" xfId="0" applyFont="1" applyFill="1" applyBorder="1" applyAlignment="1">
      <alignment horizontal="center" vertical="center" wrapText="1"/>
    </xf>
    <xf numFmtId="0" fontId="72" fillId="5" borderId="96" xfId="0" applyFont="1" applyFill="1" applyBorder="1" applyAlignment="1">
      <alignment horizontal="center" vertical="center" wrapText="1"/>
    </xf>
    <xf numFmtId="0" fontId="72" fillId="5" borderId="54" xfId="0" applyFont="1" applyFill="1" applyBorder="1" applyAlignment="1">
      <alignment horizontal="center" vertical="center" wrapText="1"/>
    </xf>
    <xf numFmtId="0" fontId="72" fillId="5" borderId="98" xfId="0" applyFont="1" applyFill="1" applyBorder="1" applyAlignment="1">
      <alignment horizontal="center" vertical="center" wrapText="1"/>
    </xf>
    <xf numFmtId="0" fontId="72" fillId="5" borderId="53" xfId="0" applyFont="1" applyFill="1" applyBorder="1" applyAlignment="1">
      <alignment horizontal="center" vertical="center" wrapText="1"/>
    </xf>
    <xf numFmtId="0" fontId="72" fillId="5" borderId="97" xfId="0" applyFont="1" applyFill="1" applyBorder="1" applyAlignment="1">
      <alignment horizontal="center" vertical="center" wrapText="1"/>
    </xf>
    <xf numFmtId="0" fontId="91" fillId="0" borderId="0" xfId="0" applyFont="1" applyBorder="1" applyAlignment="1">
      <alignment horizontal="left" vertical="top" wrapText="1"/>
    </xf>
    <xf numFmtId="0" fontId="91" fillId="0" borderId="10" xfId="0" applyFont="1" applyBorder="1" applyAlignment="1">
      <alignment horizontal="left" vertical="top" wrapText="1"/>
    </xf>
    <xf numFmtId="0" fontId="112" fillId="0" borderId="11" xfId="0" applyFont="1" applyBorder="1" applyAlignment="1">
      <alignment horizontal="left" vertical="center" wrapText="1"/>
    </xf>
    <xf numFmtId="0" fontId="112" fillId="0" borderId="0" xfId="0" applyFont="1" applyAlignment="1">
      <alignment horizontal="left" vertical="center" wrapText="1"/>
    </xf>
    <xf numFmtId="0" fontId="113" fillId="0" borderId="11" xfId="0" applyFont="1" applyBorder="1" applyAlignment="1">
      <alignment horizontal="left" vertical="center" wrapText="1"/>
    </xf>
    <xf numFmtId="0" fontId="113" fillId="0" borderId="0" xfId="0" applyFont="1" applyBorder="1" applyAlignment="1">
      <alignment horizontal="left" vertical="center" wrapText="1"/>
    </xf>
    <xf numFmtId="0" fontId="91" fillId="5" borderId="37" xfId="0" applyFont="1" applyFill="1" applyBorder="1" applyAlignment="1">
      <alignment horizontal="center" vertical="center" wrapText="1"/>
    </xf>
    <xf numFmtId="0" fontId="91" fillId="5" borderId="45" xfId="0" applyFont="1" applyFill="1" applyBorder="1" applyAlignment="1">
      <alignment horizontal="center" vertical="center" wrapText="1"/>
    </xf>
    <xf numFmtId="0" fontId="91" fillId="5" borderId="38" xfId="0" applyFont="1" applyFill="1" applyBorder="1" applyAlignment="1">
      <alignment horizontal="center" vertical="center" wrapText="1"/>
    </xf>
    <xf numFmtId="0" fontId="91" fillId="5" borderId="44" xfId="0" applyFont="1" applyFill="1" applyBorder="1" applyAlignment="1">
      <alignment horizontal="center" vertical="center" wrapText="1"/>
    </xf>
    <xf numFmtId="0" fontId="91" fillId="5" borderId="11" xfId="0" applyFont="1" applyFill="1" applyBorder="1" applyAlignment="1">
      <alignment horizontal="center" vertical="center" wrapText="1"/>
    </xf>
    <xf numFmtId="0" fontId="91" fillId="5" borderId="1" xfId="0" applyFont="1" applyFill="1" applyBorder="1" applyAlignment="1">
      <alignment horizontal="center" vertical="center" wrapText="1"/>
    </xf>
    <xf numFmtId="0" fontId="69" fillId="5" borderId="38" xfId="0" applyFont="1" applyFill="1" applyBorder="1" applyAlignment="1">
      <alignment horizontal="center" vertical="center" wrapText="1"/>
    </xf>
    <xf numFmtId="0" fontId="69" fillId="5" borderId="44" xfId="0" applyFont="1" applyFill="1" applyBorder="1" applyAlignment="1">
      <alignment horizontal="center" vertical="center" wrapText="1"/>
    </xf>
    <xf numFmtId="0" fontId="69" fillId="5" borderId="24" xfId="0" applyFont="1" applyFill="1" applyBorder="1" applyAlignment="1">
      <alignment horizontal="center" vertical="center" wrapText="1"/>
    </xf>
    <xf numFmtId="0" fontId="113" fillId="0" borderId="0" xfId="0" applyFont="1" applyBorder="1" applyAlignment="1">
      <alignment vertical="center" wrapText="1"/>
    </xf>
    <xf numFmtId="0" fontId="33" fillId="0" borderId="0" xfId="0" applyFont="1" applyAlignment="1">
      <alignment vertical="center" wrapText="1"/>
    </xf>
    <xf numFmtId="0" fontId="69" fillId="5" borderId="60" xfId="0" applyFont="1" applyFill="1" applyBorder="1" applyAlignment="1">
      <alignment horizontal="center" vertical="center" wrapText="1"/>
    </xf>
    <xf numFmtId="0" fontId="91" fillId="0" borderId="0" xfId="0" applyFont="1" applyBorder="1" applyAlignment="1">
      <alignment horizontal="left" vertical="center"/>
    </xf>
    <xf numFmtId="0" fontId="91" fillId="0" borderId="0" xfId="0" applyFont="1" applyBorder="1" applyAlignment="1">
      <alignment horizontal="left" vertical="center" wrapText="1"/>
    </xf>
    <xf numFmtId="0" fontId="91" fillId="0" borderId="10" xfId="0" applyFont="1" applyBorder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9" fontId="32" fillId="0" borderId="0" xfId="0" applyNumberFormat="1" applyFont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 wrapText="1"/>
    </xf>
    <xf numFmtId="0" fontId="86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right" wrapText="1"/>
    </xf>
    <xf numFmtId="0" fontId="5" fillId="0" borderId="0" xfId="0" applyFont="1" applyBorder="1" applyAlignment="1">
      <alignment horizontal="right" vertical="center"/>
    </xf>
    <xf numFmtId="0" fontId="72" fillId="5" borderId="24" xfId="0" applyFont="1" applyFill="1" applyBorder="1" applyAlignment="1">
      <alignment horizontal="center" vertical="center"/>
    </xf>
    <xf numFmtId="0" fontId="72" fillId="5" borderId="60" xfId="0" applyFont="1" applyFill="1" applyBorder="1" applyAlignment="1">
      <alignment horizontal="center" vertical="center"/>
    </xf>
    <xf numFmtId="0" fontId="72" fillId="5" borderId="24" xfId="0" applyFont="1" applyFill="1" applyBorder="1" applyAlignment="1">
      <alignment horizontal="center" vertical="center" wrapText="1"/>
    </xf>
    <xf numFmtId="0" fontId="72" fillId="5" borderId="60" xfId="0" applyFont="1" applyFill="1" applyBorder="1" applyAlignment="1">
      <alignment horizontal="center" vertical="center" wrapText="1"/>
    </xf>
    <xf numFmtId="0" fontId="113" fillId="0" borderId="11" xfId="0" applyFont="1" applyBorder="1" applyAlignment="1">
      <alignment horizontal="left" vertical="top" wrapText="1"/>
    </xf>
    <xf numFmtId="0" fontId="113" fillId="0" borderId="0" xfId="0" applyFont="1" applyAlignment="1">
      <alignment horizontal="left" vertical="top" wrapText="1"/>
    </xf>
    <xf numFmtId="0" fontId="114" fillId="0" borderId="11" xfId="0" applyFont="1" applyBorder="1" applyAlignment="1">
      <alignment horizontal="left" vertical="top" wrapText="1"/>
    </xf>
    <xf numFmtId="0" fontId="113" fillId="0" borderId="11" xfId="0" applyFont="1" applyBorder="1" applyAlignment="1">
      <alignment horizontal="left" vertical="top"/>
    </xf>
    <xf numFmtId="0" fontId="113" fillId="0" borderId="0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7" fillId="5" borderId="16" xfId="0" applyFont="1" applyFill="1" applyBorder="1" applyAlignment="1">
      <alignment horizontal="center" vertical="center"/>
    </xf>
    <xf numFmtId="0" fontId="7" fillId="5" borderId="17" xfId="0" applyFont="1" applyFill="1" applyBorder="1" applyAlignment="1">
      <alignment horizontal="center" vertical="center"/>
    </xf>
    <xf numFmtId="0" fontId="7" fillId="5" borderId="56" xfId="0" applyFont="1" applyFill="1" applyBorder="1" applyAlignment="1">
      <alignment horizontal="center" vertical="center"/>
    </xf>
    <xf numFmtId="0" fontId="27" fillId="5" borderId="23" xfId="0" applyFont="1" applyFill="1" applyBorder="1" applyAlignment="1">
      <alignment horizontal="center" vertical="center"/>
    </xf>
    <xf numFmtId="0" fontId="27" fillId="5" borderId="24" xfId="0" applyFont="1" applyFill="1" applyBorder="1" applyAlignment="1">
      <alignment horizontal="center" vertical="center"/>
    </xf>
    <xf numFmtId="0" fontId="27" fillId="5" borderId="60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116" fillId="0" borderId="11" xfId="0" applyFont="1" applyBorder="1" applyAlignment="1">
      <alignment horizontal="left" vertical="top" wrapText="1"/>
    </xf>
    <xf numFmtId="0" fontId="81" fillId="5" borderId="82" xfId="0" applyFont="1" applyFill="1" applyBorder="1" applyAlignment="1">
      <alignment horizontal="center" vertical="center" wrapText="1"/>
    </xf>
    <xf numFmtId="0" fontId="81" fillId="5" borderId="6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56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top" wrapText="1"/>
    </xf>
    <xf numFmtId="0" fontId="5" fillId="0" borderId="0" xfId="0" applyFont="1" applyBorder="1" applyAlignment="1">
      <alignment vertical="center" wrapText="1"/>
    </xf>
    <xf numFmtId="0" fontId="112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center" wrapText="1"/>
    </xf>
    <xf numFmtId="0" fontId="72" fillId="5" borderId="38" xfId="0" applyFont="1" applyFill="1" applyBorder="1" applyAlignment="1">
      <alignment horizontal="left" vertical="center" wrapText="1"/>
    </xf>
    <xf numFmtId="0" fontId="72" fillId="5" borderId="40" xfId="0" applyFont="1" applyFill="1" applyBorder="1" applyAlignment="1">
      <alignment horizontal="left" vertical="center" wrapText="1"/>
    </xf>
    <xf numFmtId="0" fontId="8" fillId="0" borderId="0" xfId="0" applyFont="1" applyAlignment="1">
      <alignment vertical="top" wrapText="1"/>
    </xf>
    <xf numFmtId="0" fontId="81" fillId="5" borderId="25" xfId="0" applyFont="1" applyFill="1" applyBorder="1" applyAlignment="1">
      <alignment horizontal="center" vertical="center" wrapText="1"/>
    </xf>
    <xf numFmtId="0" fontId="81" fillId="5" borderId="80" xfId="0" applyFont="1" applyFill="1" applyBorder="1" applyAlignment="1">
      <alignment horizontal="center" vertical="center" wrapText="1"/>
    </xf>
    <xf numFmtId="0" fontId="72" fillId="5" borderId="61" xfId="0" applyFont="1" applyFill="1" applyBorder="1" applyAlignment="1">
      <alignment horizontal="center" vertical="center" wrapText="1"/>
    </xf>
    <xf numFmtId="0" fontId="72" fillId="5" borderId="63" xfId="0" applyFont="1" applyFill="1" applyBorder="1" applyAlignment="1">
      <alignment horizontal="center" vertical="center" wrapText="1"/>
    </xf>
    <xf numFmtId="0" fontId="72" fillId="5" borderId="6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Border="1" applyAlignment="1">
      <alignment horizontal="left" wrapText="1"/>
    </xf>
    <xf numFmtId="3" fontId="74" fillId="3" borderId="0" xfId="0" applyNumberFormat="1" applyFont="1" applyFill="1" applyBorder="1" applyAlignment="1">
      <alignment horizontal="right" wrapText="1"/>
    </xf>
    <xf numFmtId="164" fontId="74" fillId="3" borderId="0" xfId="0" applyNumberFormat="1" applyFont="1" applyFill="1" applyBorder="1" applyAlignment="1">
      <alignment horizontal="right" wrapText="1"/>
    </xf>
    <xf numFmtId="164" fontId="74" fillId="3" borderId="36" xfId="0" applyNumberFormat="1" applyFont="1" applyFill="1" applyBorder="1" applyAlignment="1">
      <alignment horizontal="right" wrapText="1"/>
    </xf>
    <xf numFmtId="0" fontId="72" fillId="5" borderId="2" xfId="0" applyFont="1" applyFill="1" applyBorder="1" applyAlignment="1">
      <alignment horizontal="center" vertical="center" wrapText="1"/>
    </xf>
    <xf numFmtId="0" fontId="72" fillId="5" borderId="47" xfId="0" applyFont="1" applyFill="1" applyBorder="1" applyAlignment="1">
      <alignment horizontal="center" vertical="center" wrapText="1"/>
    </xf>
    <xf numFmtId="0" fontId="70" fillId="3" borderId="0" xfId="0" applyFont="1" applyFill="1" applyBorder="1" applyAlignment="1">
      <alignment horizontal="right"/>
    </xf>
    <xf numFmtId="0" fontId="70" fillId="3" borderId="10" xfId="0" applyFont="1" applyFill="1" applyBorder="1" applyAlignment="1">
      <alignment horizontal="right"/>
    </xf>
    <xf numFmtId="0" fontId="70" fillId="3" borderId="0" xfId="0" applyFont="1" applyFill="1" applyBorder="1" applyAlignment="1">
      <alignment horizontal="right" wrapText="1"/>
    </xf>
    <xf numFmtId="0" fontId="70" fillId="3" borderId="10" xfId="0" applyFont="1" applyFill="1" applyBorder="1" applyAlignment="1">
      <alignment horizontal="right" wrapText="1"/>
    </xf>
    <xf numFmtId="164" fontId="70" fillId="3" borderId="36" xfId="0" applyNumberFormat="1" applyFont="1" applyFill="1" applyBorder="1" applyAlignment="1">
      <alignment horizontal="right" wrapText="1"/>
    </xf>
    <xf numFmtId="164" fontId="70" fillId="3" borderId="21" xfId="0" applyNumberFormat="1" applyFont="1" applyFill="1" applyBorder="1" applyAlignment="1">
      <alignment horizontal="right" wrapText="1"/>
    </xf>
    <xf numFmtId="0" fontId="70" fillId="3" borderId="40" xfId="0" applyFont="1" applyFill="1" applyBorder="1" applyAlignment="1">
      <alignment horizontal="left" vertical="top" wrapText="1"/>
    </xf>
    <xf numFmtId="0" fontId="70" fillId="3" borderId="39" xfId="0" applyFont="1" applyFill="1" applyBorder="1" applyAlignment="1">
      <alignment horizontal="left" vertical="top" wrapText="1"/>
    </xf>
    <xf numFmtId="0" fontId="81" fillId="7" borderId="63" xfId="0" applyFont="1" applyFill="1" applyBorder="1" applyAlignment="1">
      <alignment horizontal="left" vertical="center" wrapText="1"/>
    </xf>
    <xf numFmtId="0" fontId="81" fillId="2" borderId="82" xfId="0" applyFont="1" applyFill="1" applyBorder="1" applyAlignment="1">
      <alignment horizontal="left" vertical="center" wrapText="1"/>
    </xf>
    <xf numFmtId="0" fontId="81" fillId="2" borderId="63" xfId="0" applyFont="1" applyFill="1" applyBorder="1" applyAlignment="1">
      <alignment horizontal="left" vertical="center" wrapText="1"/>
    </xf>
    <xf numFmtId="0" fontId="81" fillId="2" borderId="67" xfId="0" applyFont="1" applyFill="1" applyBorder="1" applyAlignment="1">
      <alignment horizontal="left" vertical="center" wrapText="1"/>
    </xf>
    <xf numFmtId="0" fontId="81" fillId="2" borderId="82" xfId="0" applyFont="1" applyFill="1" applyBorder="1" applyAlignment="1">
      <alignment vertical="center" wrapText="1"/>
    </xf>
    <xf numFmtId="0" fontId="81" fillId="2" borderId="63" xfId="0" applyFont="1" applyFill="1" applyBorder="1" applyAlignment="1">
      <alignment vertical="center" wrapText="1"/>
    </xf>
    <xf numFmtId="0" fontId="81" fillId="2" borderId="67" xfId="0" applyFont="1" applyFill="1" applyBorder="1" applyAlignment="1">
      <alignment vertical="center" wrapText="1"/>
    </xf>
    <xf numFmtId="0" fontId="72" fillId="5" borderId="44" xfId="0" applyFont="1" applyFill="1" applyBorder="1" applyAlignment="1">
      <alignment horizontal="left" vertical="center" wrapText="1"/>
    </xf>
    <xf numFmtId="0" fontId="116" fillId="0" borderId="11" xfId="0" applyFont="1" applyFill="1" applyBorder="1" applyAlignment="1">
      <alignment horizontal="left" vertical="top" wrapText="1"/>
    </xf>
    <xf numFmtId="0" fontId="72" fillId="7" borderId="38" xfId="0" applyFont="1" applyFill="1" applyBorder="1" applyAlignment="1">
      <alignment horizontal="left" vertical="center" wrapText="1"/>
    </xf>
    <xf numFmtId="0" fontId="72" fillId="7" borderId="80" xfId="0" applyFont="1" applyFill="1" applyBorder="1" applyAlignment="1">
      <alignment horizontal="left" vertical="center" wrapText="1"/>
    </xf>
    <xf numFmtId="0" fontId="72" fillId="7" borderId="40" xfId="0" applyFont="1" applyFill="1" applyBorder="1" applyAlignment="1">
      <alignment horizontal="left" vertical="center" wrapText="1"/>
    </xf>
    <xf numFmtId="0" fontId="72" fillId="7" borderId="85" xfId="0" applyFont="1" applyFill="1" applyBorder="1" applyAlignment="1">
      <alignment horizontal="left" vertical="center" wrapText="1"/>
    </xf>
    <xf numFmtId="0" fontId="72" fillId="7" borderId="23" xfId="0" applyFont="1" applyFill="1" applyBorder="1" applyAlignment="1">
      <alignment horizontal="center" vertical="center" wrapText="1"/>
    </xf>
    <xf numFmtId="0" fontId="72" fillId="7" borderId="71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left" vertical="top" wrapText="1"/>
    </xf>
    <xf numFmtId="0" fontId="96" fillId="5" borderId="37" xfId="0" applyFont="1" applyFill="1" applyBorder="1" applyAlignment="1">
      <alignment horizontal="center" vertical="center" wrapText="1"/>
    </xf>
    <xf numFmtId="0" fontId="96" fillId="5" borderId="36" xfId="0" applyFont="1" applyFill="1" applyBorder="1" applyAlignment="1">
      <alignment horizontal="center" vertical="center"/>
    </xf>
    <xf numFmtId="0" fontId="69" fillId="5" borderId="37" xfId="0" applyFont="1" applyFill="1" applyBorder="1" applyAlignment="1">
      <alignment horizontal="center" vertical="center" wrapText="1"/>
    </xf>
    <xf numFmtId="0" fontId="69" fillId="5" borderId="45" xfId="0" applyFont="1" applyFill="1" applyBorder="1" applyAlignment="1">
      <alignment horizontal="center" vertical="center" wrapText="1"/>
    </xf>
    <xf numFmtId="0" fontId="81" fillId="2" borderId="40" xfId="0" applyFont="1" applyFill="1" applyBorder="1" applyAlignment="1">
      <alignment horizontal="left" vertical="center" wrapText="1"/>
    </xf>
    <xf numFmtId="0" fontId="81" fillId="2" borderId="40" xfId="0" applyFont="1" applyFill="1" applyBorder="1" applyAlignment="1">
      <alignment horizontal="left" vertical="center"/>
    </xf>
    <xf numFmtId="0" fontId="81" fillId="2" borderId="76" xfId="0" applyFont="1" applyFill="1" applyBorder="1" applyAlignment="1">
      <alignment horizontal="left" vertical="center" wrapText="1"/>
    </xf>
    <xf numFmtId="0" fontId="113" fillId="0" borderId="11" xfId="0" applyFont="1" applyFill="1" applyBorder="1" applyAlignment="1">
      <alignment horizontal="left" vertical="top" wrapText="1"/>
    </xf>
    <xf numFmtId="0" fontId="69" fillId="5" borderId="24" xfId="0" applyFont="1" applyFill="1" applyBorder="1" applyAlignment="1">
      <alignment horizontal="center" vertical="center"/>
    </xf>
    <xf numFmtId="0" fontId="81" fillId="7" borderId="23" xfId="0" applyFont="1" applyFill="1" applyBorder="1" applyAlignment="1">
      <alignment horizontal="center" vertical="center"/>
    </xf>
    <xf numFmtId="0" fontId="81" fillId="7" borderId="24" xfId="0" applyFont="1" applyFill="1" applyBorder="1" applyAlignment="1">
      <alignment horizontal="center" vertical="center"/>
    </xf>
    <xf numFmtId="0" fontId="81" fillId="7" borderId="71" xfId="0" applyFont="1" applyFill="1" applyBorder="1" applyAlignment="1">
      <alignment horizontal="center" vertical="center"/>
    </xf>
    <xf numFmtId="0" fontId="31" fillId="0" borderId="0" xfId="0" applyFont="1" applyAlignment="1">
      <alignment vertical="center" wrapText="1"/>
    </xf>
    <xf numFmtId="0" fontId="81" fillId="0" borderId="38" xfId="0" applyFont="1" applyFill="1" applyBorder="1" applyAlignment="1">
      <alignment horizontal="left" vertical="center" wrapText="1"/>
    </xf>
    <xf numFmtId="0" fontId="81" fillId="0" borderId="80" xfId="0" applyFont="1" applyFill="1" applyBorder="1" applyAlignment="1">
      <alignment horizontal="left" vertical="center" wrapText="1"/>
    </xf>
    <xf numFmtId="0" fontId="81" fillId="0" borderId="40" xfId="0" applyFont="1" applyFill="1" applyBorder="1" applyAlignment="1">
      <alignment horizontal="left" vertical="center" wrapText="1"/>
    </xf>
    <xf numFmtId="0" fontId="81" fillId="0" borderId="85" xfId="0" applyFont="1" applyFill="1" applyBorder="1" applyAlignment="1">
      <alignment horizontal="left" vertical="center" wrapText="1"/>
    </xf>
    <xf numFmtId="0" fontId="72" fillId="6" borderId="23" xfId="0" applyFont="1" applyFill="1" applyBorder="1" applyAlignment="1">
      <alignment horizontal="center" vertical="center"/>
    </xf>
    <xf numFmtId="0" fontId="72" fillId="6" borderId="71" xfId="0" applyFont="1" applyFill="1" applyBorder="1" applyAlignment="1">
      <alignment horizontal="center" vertical="center"/>
    </xf>
    <xf numFmtId="0" fontId="72" fillId="6" borderId="23" xfId="0" applyFont="1" applyFill="1" applyBorder="1" applyAlignment="1">
      <alignment horizontal="center" vertical="center" wrapText="1"/>
    </xf>
    <xf numFmtId="0" fontId="72" fillId="6" borderId="71" xfId="0" applyFont="1" applyFill="1" applyBorder="1" applyAlignment="1">
      <alignment horizontal="center" vertical="center" wrapText="1"/>
    </xf>
    <xf numFmtId="0" fontId="72" fillId="6" borderId="22" xfId="0" applyFont="1" applyFill="1" applyBorder="1" applyAlignment="1">
      <alignment horizontal="center" vertical="center" wrapText="1"/>
    </xf>
    <xf numFmtId="0" fontId="72" fillId="6" borderId="15" xfId="0" applyFont="1" applyFill="1" applyBorder="1" applyAlignment="1">
      <alignment horizontal="center" vertical="center" wrapText="1"/>
    </xf>
    <xf numFmtId="165" fontId="81" fillId="6" borderId="11" xfId="0" applyNumberFormat="1" applyFont="1" applyFill="1" applyBorder="1" applyAlignment="1">
      <alignment horizontal="center" vertical="center" wrapText="1"/>
    </xf>
    <xf numFmtId="165" fontId="81" fillId="6" borderId="1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top" wrapText="1"/>
    </xf>
    <xf numFmtId="0" fontId="106" fillId="0" borderId="0" xfId="0" applyFont="1" applyFill="1" applyBorder="1" applyAlignment="1">
      <alignment horizontal="left" vertical="top" wrapText="1"/>
    </xf>
    <xf numFmtId="165" fontId="81" fillId="6" borderId="37" xfId="0" applyNumberFormat="1" applyFont="1" applyFill="1" applyBorder="1" applyAlignment="1">
      <alignment horizontal="center" vertical="center" wrapText="1"/>
    </xf>
    <xf numFmtId="165" fontId="81" fillId="6" borderId="45" xfId="0" applyNumberFormat="1" applyFont="1" applyFill="1" applyBorder="1" applyAlignment="1">
      <alignment horizontal="center" vertical="center" wrapText="1"/>
    </xf>
    <xf numFmtId="0" fontId="72" fillId="6" borderId="37" xfId="0" applyFont="1" applyFill="1" applyBorder="1" applyAlignment="1">
      <alignment horizontal="center" vertical="center" wrapText="1"/>
    </xf>
    <xf numFmtId="0" fontId="72" fillId="6" borderId="45" xfId="0" applyFont="1" applyFill="1" applyBorder="1" applyAlignment="1">
      <alignment horizontal="center" vertical="center" wrapText="1"/>
    </xf>
    <xf numFmtId="0" fontId="72" fillId="6" borderId="24" xfId="0" applyFont="1" applyFill="1" applyBorder="1" applyAlignment="1">
      <alignment horizontal="center" vertical="center" wrapText="1"/>
    </xf>
    <xf numFmtId="0" fontId="72" fillId="6" borderId="60" xfId="0" applyFont="1" applyFill="1" applyBorder="1" applyAlignment="1">
      <alignment horizontal="center" vertical="center" wrapText="1"/>
    </xf>
    <xf numFmtId="0" fontId="112" fillId="2" borderId="83" xfId="0" applyFont="1" applyFill="1" applyBorder="1" applyAlignment="1">
      <alignment horizontal="left" vertical="top" wrapText="1"/>
    </xf>
    <xf numFmtId="0" fontId="112" fillId="2" borderId="11" xfId="0" applyFont="1" applyFill="1" applyBorder="1" applyAlignment="1">
      <alignment horizontal="left" vertical="top" wrapText="1"/>
    </xf>
    <xf numFmtId="0" fontId="112" fillId="2" borderId="84" xfId="0" applyFont="1" applyFill="1" applyBorder="1" applyAlignment="1">
      <alignment horizontal="left" vertical="top" wrapText="1"/>
    </xf>
    <xf numFmtId="0" fontId="112" fillId="2" borderId="0" xfId="0" applyFont="1" applyFill="1" applyBorder="1" applyAlignment="1">
      <alignment horizontal="left" vertical="top" wrapText="1"/>
    </xf>
    <xf numFmtId="0" fontId="72" fillId="6" borderId="38" xfId="0" applyFont="1" applyFill="1" applyBorder="1" applyAlignment="1">
      <alignment horizontal="center" vertical="center"/>
    </xf>
    <xf numFmtId="0" fontId="72" fillId="6" borderId="44" xfId="0" applyFont="1" applyFill="1" applyBorder="1" applyAlignment="1">
      <alignment horizontal="center" vertical="center"/>
    </xf>
    <xf numFmtId="165" fontId="81" fillId="6" borderId="38" xfId="0" applyNumberFormat="1" applyFont="1" applyFill="1" applyBorder="1" applyAlignment="1">
      <alignment horizontal="center" vertical="center" wrapText="1"/>
    </xf>
    <xf numFmtId="165" fontId="81" fillId="6" borderId="44" xfId="0" applyNumberFormat="1" applyFont="1" applyFill="1" applyBorder="1" applyAlignment="1">
      <alignment horizontal="center" vertical="center" wrapText="1"/>
    </xf>
    <xf numFmtId="0" fontId="72" fillId="6" borderId="61" xfId="0" applyFont="1" applyFill="1" applyBorder="1" applyAlignment="1">
      <alignment horizontal="center" vertical="center" wrapText="1"/>
    </xf>
    <xf numFmtId="0" fontId="72" fillId="6" borderId="67" xfId="0" applyFont="1" applyFill="1" applyBorder="1" applyAlignment="1">
      <alignment horizontal="center" vertical="center" wrapText="1"/>
    </xf>
    <xf numFmtId="165" fontId="81" fillId="6" borderId="38" xfId="0" applyNumberFormat="1" applyFont="1" applyFill="1" applyBorder="1" applyAlignment="1">
      <alignment horizontal="left" vertical="center" wrapText="1"/>
    </xf>
    <xf numFmtId="165" fontId="81" fillId="6" borderId="44" xfId="0" applyNumberFormat="1" applyFont="1" applyFill="1" applyBorder="1" applyAlignment="1">
      <alignment horizontal="left" vertical="center" wrapText="1"/>
    </xf>
    <xf numFmtId="0" fontId="72" fillId="6" borderId="11" xfId="0" applyFont="1" applyFill="1" applyBorder="1" applyAlignment="1">
      <alignment horizontal="center" vertical="center" wrapText="1"/>
    </xf>
    <xf numFmtId="0" fontId="72" fillId="6" borderId="1" xfId="0" applyFont="1" applyFill="1" applyBorder="1" applyAlignment="1">
      <alignment horizontal="center" vertical="center" wrapText="1"/>
    </xf>
    <xf numFmtId="0" fontId="85" fillId="0" borderId="11" xfId="0" applyFont="1" applyBorder="1" applyAlignment="1">
      <alignment horizontal="left" vertical="top" wrapText="1"/>
    </xf>
    <xf numFmtId="0" fontId="85" fillId="0" borderId="0" xfId="0" applyFont="1" applyBorder="1" applyAlignment="1">
      <alignment horizontal="left" vertical="top" wrapText="1"/>
    </xf>
    <xf numFmtId="0" fontId="72" fillId="5" borderId="62" xfId="0" applyFont="1" applyFill="1" applyBorder="1" applyAlignment="1">
      <alignment horizontal="center" vertical="center" wrapText="1"/>
    </xf>
    <xf numFmtId="0" fontId="72" fillId="5" borderId="79" xfId="0" applyFont="1" applyFill="1" applyBorder="1" applyAlignment="1">
      <alignment horizontal="center" vertical="center" wrapText="1"/>
    </xf>
    <xf numFmtId="0" fontId="72" fillId="5" borderId="22" xfId="0" applyFont="1" applyFill="1" applyBorder="1" applyAlignment="1">
      <alignment horizontal="center" vertical="center" wrapText="1"/>
    </xf>
    <xf numFmtId="0" fontId="72" fillId="5" borderId="15" xfId="0" applyFont="1" applyFill="1" applyBorder="1" applyAlignment="1">
      <alignment horizontal="center" vertical="center" wrapText="1"/>
    </xf>
    <xf numFmtId="0" fontId="72" fillId="5" borderId="23" xfId="0" applyFont="1" applyFill="1" applyBorder="1" applyAlignment="1">
      <alignment horizontal="center" vertical="center"/>
    </xf>
    <xf numFmtId="0" fontId="72" fillId="5" borderId="71" xfId="0" applyFont="1" applyFill="1" applyBorder="1" applyAlignment="1">
      <alignment horizontal="center" vertical="center"/>
    </xf>
    <xf numFmtId="0" fontId="72" fillId="5" borderId="23" xfId="0" applyFont="1" applyFill="1" applyBorder="1" applyAlignment="1">
      <alignment horizontal="center" vertical="center" wrapText="1"/>
    </xf>
    <xf numFmtId="0" fontId="72" fillId="5" borderId="71" xfId="0" applyFont="1" applyFill="1" applyBorder="1" applyAlignment="1">
      <alignment horizontal="center" vertical="center" wrapText="1"/>
    </xf>
    <xf numFmtId="0" fontId="72" fillId="2" borderId="46" xfId="0" applyFont="1" applyFill="1" applyBorder="1" applyAlignment="1">
      <alignment horizontal="left" vertical="center" wrapText="1"/>
    </xf>
    <xf numFmtId="0" fontId="72" fillId="2" borderId="40" xfId="0" applyFont="1" applyFill="1" applyBorder="1" applyAlignment="1">
      <alignment horizontal="left" vertical="center" wrapText="1"/>
    </xf>
    <xf numFmtId="0" fontId="72" fillId="2" borderId="44" xfId="0" applyFont="1" applyFill="1" applyBorder="1" applyAlignment="1">
      <alignment horizontal="left" vertical="center" wrapText="1"/>
    </xf>
    <xf numFmtId="0" fontId="72" fillId="7" borderId="46" xfId="0" applyFont="1" applyFill="1" applyBorder="1" applyAlignment="1">
      <alignment horizontal="left" vertical="center" wrapText="1"/>
    </xf>
    <xf numFmtId="0" fontId="72" fillId="7" borderId="44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79" fillId="0" borderId="0" xfId="0" applyFont="1" applyAlignment="1">
      <alignment horizontal="left" vertical="top"/>
    </xf>
  </cellXfs>
  <cellStyles count="5">
    <cellStyle name="Normal" xfId="0" builtinId="0"/>
    <cellStyle name="Normal 2" xfId="4"/>
    <cellStyle name="Normal 2 2" xfId="1"/>
    <cellStyle name="Normal 3" xfId="2"/>
    <cellStyle name="Percent" xfId="3" builtinId="5"/>
  </cellStyles>
  <dxfs count="0"/>
  <tableStyles count="0" defaultTableStyle="TableStyleMedium2" defaultPivotStyle="PivotStyleLight16"/>
  <colors>
    <mruColors>
      <color rgb="FFD8E4BC"/>
      <color rgb="FFEAF1DD"/>
      <color rgb="FFCCFFCC"/>
      <color rgb="FF008000"/>
      <color rgb="FF0099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0</xdr:row>
          <xdr:rowOff>28575</xdr:rowOff>
        </xdr:from>
        <xdr:to>
          <xdr:col>3</xdr:col>
          <xdr:colOff>561975</xdr:colOff>
          <xdr:row>28</xdr:row>
          <xdr:rowOff>95250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 bwMode="auto">
        <a:noFill/>
        <a:ln w="3175">
          <a:solidFill>
            <a:srgbClr val="7F7F7F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28398" dir="3806097" algn="ctr" rotWithShape="0">
                  <a:srgbClr val="243F60">
                    <a:alpha val="50000"/>
                  </a:srgbClr>
                </a:outerShdw>
              </a:effectLst>
            </a14:hiddenEffects>
          </a:ext>
        </a:extLst>
      </a:spPr>
      <a:bodyPr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D31"/>
  <sheetViews>
    <sheetView tabSelected="1" view="pageBreakPreview" zoomScale="115" zoomScaleNormal="100" zoomScaleSheetLayoutView="115" workbookViewId="0">
      <selection activeCell="H8" sqref="H8"/>
    </sheetView>
  </sheetViews>
  <sheetFormatPr defaultColWidth="9.140625" defaultRowHeight="12.75" x14ac:dyDescent="0.2"/>
  <cols>
    <col min="1" max="1" width="11.85546875" style="10" customWidth="1"/>
    <col min="2" max="2" width="7" style="11" customWidth="1"/>
    <col min="3" max="3" width="72.140625" style="10" customWidth="1"/>
    <col min="4" max="4" width="8.5703125" style="10" customWidth="1"/>
    <col min="5" max="16384" width="9.140625" style="10"/>
  </cols>
  <sheetData>
    <row r="1" spans="2:2" ht="63" customHeight="1" x14ac:dyDescent="0.2">
      <c r="B1" s="10"/>
    </row>
    <row r="2" spans="2:2" ht="25.5" customHeight="1" x14ac:dyDescent="0.2">
      <c r="B2" s="10"/>
    </row>
    <row r="3" spans="2:2" ht="27" customHeight="1" x14ac:dyDescent="0.2">
      <c r="B3" s="10"/>
    </row>
    <row r="4" spans="2:2" ht="12.75" customHeight="1" x14ac:dyDescent="0.2">
      <c r="B4" s="10"/>
    </row>
    <row r="5" spans="2:2" ht="27" customHeight="1" x14ac:dyDescent="0.2">
      <c r="B5" s="10"/>
    </row>
    <row r="6" spans="2:2" ht="27" customHeight="1" x14ac:dyDescent="0.2">
      <c r="B6" s="10"/>
    </row>
    <row r="7" spans="2:2" ht="42.75" customHeight="1" x14ac:dyDescent="0.2">
      <c r="B7" s="10"/>
    </row>
    <row r="8" spans="2:2" ht="38.25" customHeight="1" x14ac:dyDescent="0.2">
      <c r="B8" s="10"/>
    </row>
    <row r="9" spans="2:2" ht="38.25" customHeight="1" x14ac:dyDescent="0.2">
      <c r="B9" s="10"/>
    </row>
    <row r="10" spans="2:2" ht="25.5" customHeight="1" x14ac:dyDescent="0.2">
      <c r="B10" s="10"/>
    </row>
    <row r="11" spans="2:2" ht="27" customHeight="1" x14ac:dyDescent="0.2">
      <c r="B11" s="10"/>
    </row>
    <row r="12" spans="2:2" s="19" customFormat="1" ht="25.5" customHeight="1" x14ac:dyDescent="0.2"/>
    <row r="13" spans="2:2" ht="27" customHeight="1" x14ac:dyDescent="0.2">
      <c r="B13" s="10"/>
    </row>
    <row r="14" spans="2:2" s="19" customFormat="1" ht="25.5" customHeight="1" x14ac:dyDescent="0.2"/>
    <row r="15" spans="2:2" s="19" customFormat="1" ht="25.5" customHeight="1" x14ac:dyDescent="0.2"/>
    <row r="16" spans="2:2" s="19" customFormat="1" ht="25.5" customHeight="1" x14ac:dyDescent="0.2"/>
    <row r="17" spans="1:4" s="19" customFormat="1" ht="25.5" customHeight="1" x14ac:dyDescent="0.2"/>
    <row r="18" spans="1:4" s="19" customFormat="1" ht="27.95" customHeight="1" x14ac:dyDescent="0.2"/>
    <row r="19" spans="1:4" ht="27" customHeight="1" x14ac:dyDescent="0.2">
      <c r="B19" s="10"/>
    </row>
    <row r="20" spans="1:4" s="19" customFormat="1" ht="27.95" customHeight="1" x14ac:dyDescent="0.2"/>
    <row r="21" spans="1:4" s="19" customFormat="1" ht="25.5" customHeight="1" x14ac:dyDescent="0.2"/>
    <row r="22" spans="1:4" s="19" customFormat="1" ht="25.5" customHeight="1" x14ac:dyDescent="0.2"/>
    <row r="23" spans="1:4" s="19" customFormat="1" ht="27.95" customHeight="1" x14ac:dyDescent="0.2"/>
    <row r="24" spans="1:4" s="19" customFormat="1" ht="27.95" customHeight="1" x14ac:dyDescent="0.2"/>
    <row r="25" spans="1:4" s="19" customFormat="1" ht="27.95" customHeight="1" x14ac:dyDescent="0.2"/>
    <row r="26" spans="1:4" ht="25.5" customHeight="1" x14ac:dyDescent="0.2">
      <c r="B26" s="10"/>
    </row>
    <row r="27" spans="1:4" ht="25.5" customHeight="1" x14ac:dyDescent="0.2">
      <c r="B27" s="10"/>
    </row>
    <row r="28" spans="1:4" x14ac:dyDescent="0.2">
      <c r="B28" s="10"/>
    </row>
    <row r="29" spans="1:4" x14ac:dyDescent="0.2">
      <c r="B29" s="10"/>
    </row>
    <row r="30" spans="1:4" ht="20.25" customHeight="1" x14ac:dyDescent="0.2">
      <c r="B30" s="10"/>
    </row>
    <row r="31" spans="1:4" ht="12.75" customHeight="1" x14ac:dyDescent="0.2">
      <c r="A31" s="20"/>
      <c r="B31" s="20"/>
      <c r="C31" s="20"/>
      <c r="D31" s="20"/>
    </row>
  </sheetData>
  <printOptions horizontalCentered="1"/>
  <pageMargins left="0.39370078740157483" right="0.15748031496062992" top="0.19685039370078741" bottom="0" header="0.11811023622047245" footer="0.11811023622047245"/>
  <pageSetup paperSize="9" scale="9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3073" r:id="rId4">
          <objectPr defaultSize="0" macro="[0]!Object1_Click" r:id="rId5">
            <anchor moveWithCells="1">
              <from>
                <xdr:col>0</xdr:col>
                <xdr:colOff>276225</xdr:colOff>
                <xdr:row>0</xdr:row>
                <xdr:rowOff>28575</xdr:rowOff>
              </from>
              <to>
                <xdr:col>3</xdr:col>
                <xdr:colOff>247650</xdr:colOff>
                <xdr:row>29</xdr:row>
                <xdr:rowOff>247650</xdr:rowOff>
              </to>
            </anchor>
          </objectPr>
        </oleObject>
      </mc:Choice>
      <mc:Fallback>
        <oleObject progId="Word.Document.12" shapeId="3073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0"/>
  <sheetViews>
    <sheetView view="pageBreakPreview" zoomScale="85" zoomScaleNormal="100" zoomScaleSheetLayoutView="85" workbookViewId="0">
      <selection activeCell="E3" sqref="E3"/>
    </sheetView>
  </sheetViews>
  <sheetFormatPr defaultColWidth="9.140625" defaultRowHeight="12.75" x14ac:dyDescent="0.2"/>
  <cols>
    <col min="1" max="1" width="13.28515625" style="55" customWidth="1"/>
    <col min="2" max="2" width="10.42578125" style="55" customWidth="1"/>
    <col min="3" max="3" width="12.5703125" style="55" customWidth="1"/>
    <col min="4" max="4" width="12.140625" style="55" customWidth="1"/>
    <col min="5" max="5" width="10.42578125" style="55" customWidth="1"/>
    <col min="6" max="6" width="7" style="55" customWidth="1"/>
    <col min="7" max="7" width="10.28515625" style="55" customWidth="1"/>
    <col min="8" max="8" width="8.85546875" style="55" customWidth="1"/>
    <col min="9" max="9" width="10" style="55" customWidth="1"/>
    <col min="10" max="10" width="9.140625" style="55" customWidth="1"/>
    <col min="11" max="16" width="9.140625" style="55"/>
    <col min="17" max="17" width="9.140625" style="55" hidden="1" customWidth="1"/>
    <col min="18" max="16384" width="9.140625" style="55"/>
  </cols>
  <sheetData>
    <row r="1" spans="1:18" s="73" customFormat="1" ht="12" customHeight="1" x14ac:dyDescent="0.2">
      <c r="A1" s="1844" t="s">
        <v>587</v>
      </c>
      <c r="B1" s="1844"/>
      <c r="C1" s="1844"/>
      <c r="D1" s="1844"/>
      <c r="E1" s="1844"/>
      <c r="F1" s="1844"/>
      <c r="G1" s="1844"/>
      <c r="H1" s="1844"/>
      <c r="I1" s="1844"/>
      <c r="J1" s="58"/>
      <c r="K1" s="58"/>
      <c r="L1" s="58"/>
      <c r="M1" s="58"/>
      <c r="N1" s="58"/>
      <c r="O1" s="58"/>
      <c r="P1" s="58"/>
      <c r="Q1" s="58"/>
      <c r="R1" s="58"/>
    </row>
    <row r="2" spans="1:18" s="73" customFormat="1" ht="11.25" customHeight="1" x14ac:dyDescent="0.2">
      <c r="A2" s="1844"/>
      <c r="B2" s="1844"/>
      <c r="C2" s="1844"/>
      <c r="D2" s="1844"/>
      <c r="E2" s="1844"/>
      <c r="F2" s="1844"/>
      <c r="G2" s="1844"/>
      <c r="H2" s="1844"/>
      <c r="I2" s="1844"/>
      <c r="J2" s="58"/>
      <c r="K2" s="58"/>
      <c r="L2" s="58"/>
      <c r="M2" s="58"/>
      <c r="N2" s="58"/>
      <c r="O2" s="58"/>
      <c r="P2" s="58"/>
      <c r="Q2" s="58"/>
      <c r="R2" s="58"/>
    </row>
    <row r="3" spans="1:18" s="73" customFormat="1" x14ac:dyDescent="0.2">
      <c r="A3" s="60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</row>
    <row r="4" spans="1:18" ht="13.5" thickBot="1" x14ac:dyDescent="0.25">
      <c r="A4" s="633" t="s">
        <v>1011</v>
      </c>
      <c r="B4" s="58"/>
      <c r="C4" s="58"/>
      <c r="D4" s="58"/>
      <c r="E4" s="58"/>
      <c r="F4" s="58"/>
      <c r="G4" s="58"/>
      <c r="I4" s="1101"/>
      <c r="J4" s="58"/>
      <c r="K4" s="58"/>
      <c r="L4" s="58"/>
      <c r="M4" s="58"/>
      <c r="N4" s="58"/>
      <c r="O4" s="72"/>
      <c r="P4" s="58"/>
      <c r="Q4" s="58"/>
    </row>
    <row r="5" spans="1:18" ht="63.75" customHeight="1" thickTop="1" x14ac:dyDescent="0.2">
      <c r="A5" s="1319" t="s">
        <v>406</v>
      </c>
      <c r="B5" s="1163" t="s">
        <v>515</v>
      </c>
      <c r="C5" s="1163" t="s">
        <v>789</v>
      </c>
      <c r="D5" s="1163" t="s">
        <v>408</v>
      </c>
      <c r="E5" s="1163" t="s">
        <v>412</v>
      </c>
      <c r="F5" s="1163" t="s">
        <v>409</v>
      </c>
      <c r="G5" s="1163" t="s">
        <v>413</v>
      </c>
      <c r="H5" s="1848" t="s">
        <v>48</v>
      </c>
      <c r="I5" s="1849"/>
      <c r="J5" s="141"/>
      <c r="K5" s="141"/>
      <c r="L5" s="141"/>
      <c r="M5" s="141"/>
      <c r="N5" s="141"/>
      <c r="O5" s="141"/>
    </row>
    <row r="6" spans="1:18" x14ac:dyDescent="0.2">
      <c r="A6" s="546" t="s">
        <v>228</v>
      </c>
      <c r="B6" s="531">
        <v>29</v>
      </c>
      <c r="C6" s="532">
        <v>1.36</v>
      </c>
      <c r="D6" s="532">
        <v>9.5500000000000007</v>
      </c>
      <c r="E6" s="533" t="s">
        <v>4</v>
      </c>
      <c r="F6" s="533" t="s">
        <v>4</v>
      </c>
      <c r="G6" s="532">
        <v>0.16</v>
      </c>
      <c r="H6" s="534">
        <v>19.47</v>
      </c>
      <c r="I6" s="547">
        <v>0.21</v>
      </c>
      <c r="J6" s="178"/>
      <c r="K6" s="177"/>
      <c r="L6" s="178"/>
      <c r="M6" s="177"/>
      <c r="N6" s="179"/>
      <c r="O6" s="185"/>
    </row>
    <row r="7" spans="1:18" x14ac:dyDescent="0.2">
      <c r="A7" s="548" t="s">
        <v>410</v>
      </c>
      <c r="B7" s="536">
        <v>26</v>
      </c>
      <c r="C7" s="537" t="s">
        <v>86</v>
      </c>
      <c r="D7" s="537">
        <v>4.57</v>
      </c>
      <c r="E7" s="536" t="s">
        <v>4</v>
      </c>
      <c r="F7" s="536" t="s">
        <v>86</v>
      </c>
      <c r="G7" s="537" t="s">
        <v>4</v>
      </c>
      <c r="H7" s="538">
        <v>5.5</v>
      </c>
      <c r="I7" s="549">
        <v>0.06</v>
      </c>
      <c r="J7" s="178"/>
      <c r="K7" s="177"/>
      <c r="L7" s="178"/>
      <c r="M7" s="177"/>
      <c r="N7" s="179"/>
      <c r="O7" s="185"/>
    </row>
    <row r="8" spans="1:18" x14ac:dyDescent="0.2">
      <c r="A8" s="546" t="s">
        <v>395</v>
      </c>
      <c r="B8" s="531">
        <v>25</v>
      </c>
      <c r="C8" s="532" t="s">
        <v>86</v>
      </c>
      <c r="D8" s="532">
        <v>6.02</v>
      </c>
      <c r="E8" s="533">
        <v>12.03</v>
      </c>
      <c r="F8" s="533" t="s">
        <v>86</v>
      </c>
      <c r="G8" s="532" t="s">
        <v>86</v>
      </c>
      <c r="H8" s="534">
        <v>18.05</v>
      </c>
      <c r="I8" s="547">
        <v>0.2</v>
      </c>
      <c r="J8" s="178"/>
      <c r="K8" s="177"/>
      <c r="L8" s="178"/>
      <c r="M8" s="177"/>
      <c r="N8" s="179"/>
      <c r="O8" s="185"/>
    </row>
    <row r="9" spans="1:18" x14ac:dyDescent="0.2">
      <c r="A9" s="548" t="s">
        <v>411</v>
      </c>
      <c r="B9" s="535">
        <v>32</v>
      </c>
      <c r="C9" s="537" t="s">
        <v>4</v>
      </c>
      <c r="D9" s="537">
        <v>9.3699999999999992</v>
      </c>
      <c r="E9" s="536" t="s">
        <v>86</v>
      </c>
      <c r="F9" s="536" t="s">
        <v>86</v>
      </c>
      <c r="G9" s="537" t="s">
        <v>209</v>
      </c>
      <c r="H9" s="538">
        <v>9.7200000000000006</v>
      </c>
      <c r="I9" s="549">
        <v>0.11</v>
      </c>
      <c r="J9" s="178"/>
      <c r="K9" s="177"/>
      <c r="L9" s="178"/>
      <c r="M9" s="177"/>
      <c r="N9" s="179"/>
      <c r="O9" s="185"/>
    </row>
    <row r="10" spans="1:18" x14ac:dyDescent="0.2">
      <c r="A10" s="546" t="s">
        <v>233</v>
      </c>
      <c r="B10" s="531">
        <v>32</v>
      </c>
      <c r="C10" s="532" t="s">
        <v>4</v>
      </c>
      <c r="D10" s="532">
        <v>22.47</v>
      </c>
      <c r="E10" s="533" t="s">
        <v>4</v>
      </c>
      <c r="F10" s="533" t="s">
        <v>4</v>
      </c>
      <c r="G10" s="532">
        <v>0.04</v>
      </c>
      <c r="H10" s="534">
        <v>29.19</v>
      </c>
      <c r="I10" s="547">
        <v>0.32</v>
      </c>
      <c r="J10" s="178"/>
      <c r="K10" s="177"/>
      <c r="L10" s="178"/>
      <c r="M10" s="177"/>
      <c r="N10" s="179"/>
      <c r="O10" s="185"/>
    </row>
    <row r="11" spans="1:18" x14ac:dyDescent="0.2">
      <c r="A11" s="548" t="s">
        <v>234</v>
      </c>
      <c r="B11" s="535">
        <v>29</v>
      </c>
      <c r="C11" s="537" t="s">
        <v>86</v>
      </c>
      <c r="D11" s="537">
        <v>2.88</v>
      </c>
      <c r="E11" s="536" t="s">
        <v>86</v>
      </c>
      <c r="F11" s="536" t="s">
        <v>4</v>
      </c>
      <c r="G11" s="537" t="s">
        <v>209</v>
      </c>
      <c r="H11" s="538">
        <v>2.95</v>
      </c>
      <c r="I11" s="549">
        <v>0.03</v>
      </c>
      <c r="J11" s="178"/>
      <c r="K11" s="177"/>
      <c r="L11" s="178"/>
      <c r="M11" s="177"/>
      <c r="N11" s="179"/>
      <c r="O11" s="185"/>
    </row>
    <row r="12" spans="1:18" x14ac:dyDescent="0.2">
      <c r="A12" s="546" t="s">
        <v>223</v>
      </c>
      <c r="B12" s="531">
        <v>31</v>
      </c>
      <c r="C12" s="532">
        <v>0.05</v>
      </c>
      <c r="D12" s="532">
        <v>0.81</v>
      </c>
      <c r="E12" s="533" t="s">
        <v>86</v>
      </c>
      <c r="F12" s="533" t="s">
        <v>86</v>
      </c>
      <c r="G12" s="532">
        <v>0.73</v>
      </c>
      <c r="H12" s="534">
        <v>1.59</v>
      </c>
      <c r="I12" s="547">
        <v>0.02</v>
      </c>
      <c r="J12" s="178"/>
      <c r="K12" s="177"/>
      <c r="L12" s="178"/>
      <c r="M12" s="177"/>
      <c r="N12" s="179"/>
      <c r="O12" s="185"/>
    </row>
    <row r="13" spans="1:18" x14ac:dyDescent="0.2">
      <c r="A13" s="548" t="s">
        <v>238</v>
      </c>
      <c r="B13" s="535">
        <v>30</v>
      </c>
      <c r="C13" s="537">
        <v>0.44</v>
      </c>
      <c r="D13" s="537">
        <v>1.99</v>
      </c>
      <c r="E13" s="536" t="s">
        <v>86</v>
      </c>
      <c r="F13" s="536" t="s">
        <v>86</v>
      </c>
      <c r="G13" s="537">
        <v>0.2</v>
      </c>
      <c r="H13" s="538">
        <v>2.63</v>
      </c>
      <c r="I13" s="549">
        <v>3.1E-2</v>
      </c>
      <c r="J13" s="178"/>
      <c r="K13" s="177"/>
      <c r="L13" s="178"/>
      <c r="M13" s="177"/>
      <c r="N13" s="179"/>
      <c r="O13" s="185"/>
    </row>
    <row r="14" spans="1:18" x14ac:dyDescent="0.2">
      <c r="A14" s="546" t="s">
        <v>116</v>
      </c>
      <c r="B14" s="539">
        <v>48</v>
      </c>
      <c r="C14" s="532">
        <v>0.21</v>
      </c>
      <c r="D14" s="532">
        <v>1.1000000000000001</v>
      </c>
      <c r="E14" s="533">
        <v>0.82</v>
      </c>
      <c r="F14" s="533" t="s">
        <v>86</v>
      </c>
      <c r="G14" s="532">
        <v>0.11</v>
      </c>
      <c r="H14" s="534">
        <v>2.2400000000000002</v>
      </c>
      <c r="I14" s="547">
        <v>0.02</v>
      </c>
      <c r="J14" s="178"/>
      <c r="K14" s="177"/>
      <c r="L14" s="178"/>
      <c r="M14" s="177"/>
      <c r="N14" s="179"/>
      <c r="O14" s="185"/>
    </row>
    <row r="15" spans="1:18" s="54" customFormat="1" x14ac:dyDescent="0.2">
      <c r="A15" s="1321" t="s">
        <v>48</v>
      </c>
      <c r="B15" s="1322">
        <v>90</v>
      </c>
      <c r="C15" s="1323">
        <v>2.52</v>
      </c>
      <c r="D15" s="1323">
        <v>58.76</v>
      </c>
      <c r="E15" s="1323">
        <v>22.22</v>
      </c>
      <c r="F15" s="1323">
        <v>6.41</v>
      </c>
      <c r="G15" s="1323">
        <v>1.43</v>
      </c>
      <c r="H15" s="1323">
        <v>91.34</v>
      </c>
      <c r="I15" s="1324">
        <v>1</v>
      </c>
      <c r="J15" s="179"/>
      <c r="K15" s="156"/>
      <c r="L15" s="179"/>
      <c r="M15" s="156"/>
      <c r="N15" s="179"/>
      <c r="O15" s="185"/>
    </row>
    <row r="16" spans="1:18" ht="13.5" thickBot="1" x14ac:dyDescent="0.25">
      <c r="A16" s="550" t="s">
        <v>392</v>
      </c>
      <c r="B16" s="551" t="s">
        <v>314</v>
      </c>
      <c r="C16" s="552">
        <v>0.03</v>
      </c>
      <c r="D16" s="552">
        <v>0.64</v>
      </c>
      <c r="E16" s="552">
        <v>0.24</v>
      </c>
      <c r="F16" s="553">
        <v>7.0000000000000007E-2</v>
      </c>
      <c r="G16" s="554">
        <v>0.02</v>
      </c>
      <c r="H16" s="553">
        <v>1</v>
      </c>
      <c r="I16" s="1320"/>
      <c r="J16" s="186"/>
      <c r="K16" s="185"/>
      <c r="L16" s="186"/>
      <c r="M16" s="185"/>
      <c r="N16" s="186"/>
      <c r="O16" s="186"/>
    </row>
    <row r="17" spans="1:18" ht="14.25" thickTop="1" x14ac:dyDescent="0.2">
      <c r="A17" s="1852" t="s">
        <v>950</v>
      </c>
      <c r="B17" s="1852"/>
      <c r="C17" s="1852"/>
      <c r="D17" s="1852"/>
      <c r="E17" s="1852"/>
      <c r="F17" s="1852"/>
      <c r="G17" s="1852"/>
      <c r="H17" s="1852"/>
      <c r="I17" s="1852"/>
      <c r="J17" s="183"/>
      <c r="K17" s="183"/>
      <c r="L17" s="183"/>
      <c r="M17" s="183"/>
      <c r="N17" s="183"/>
      <c r="O17" s="183"/>
      <c r="P17" s="75"/>
    </row>
    <row r="18" spans="1:18" ht="13.5" x14ac:dyDescent="0.2">
      <c r="A18" s="1105" t="s">
        <v>620</v>
      </c>
      <c r="B18" s="1102"/>
      <c r="C18" s="1102"/>
      <c r="D18" s="1102"/>
      <c r="E18" s="1102"/>
      <c r="F18" s="1102"/>
      <c r="G18" s="1102"/>
      <c r="H18" s="1102"/>
      <c r="I18" s="1102"/>
      <c r="J18" s="357"/>
      <c r="K18" s="357"/>
      <c r="L18" s="357"/>
      <c r="M18" s="357"/>
      <c r="N18" s="357"/>
      <c r="O18" s="357"/>
      <c r="P18" s="75"/>
    </row>
    <row r="19" spans="1:18" ht="13.5" x14ac:dyDescent="0.2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75"/>
    </row>
    <row r="20" spans="1:18" ht="13.5" thickBot="1" x14ac:dyDescent="0.25">
      <c r="A20" s="633" t="s">
        <v>866</v>
      </c>
      <c r="B20" s="63"/>
      <c r="C20" s="63"/>
      <c r="D20" s="63"/>
      <c r="E20" s="63"/>
      <c r="F20" s="63"/>
      <c r="G20" s="63"/>
      <c r="H20" s="1845" t="s">
        <v>865</v>
      </c>
      <c r="I20" s="1845"/>
      <c r="J20" s="63"/>
      <c r="K20" s="63"/>
      <c r="L20" s="63"/>
      <c r="M20" s="63"/>
      <c r="N20" s="80"/>
      <c r="O20" s="63"/>
      <c r="P20" s="63"/>
      <c r="Q20" s="74"/>
      <c r="R20" s="75"/>
    </row>
    <row r="21" spans="1:18" ht="63.75" customHeight="1" thickTop="1" x14ac:dyDescent="0.2">
      <c r="A21" s="1319" t="s">
        <v>406</v>
      </c>
      <c r="B21" s="1163" t="s">
        <v>515</v>
      </c>
      <c r="C21" s="1163" t="s">
        <v>407</v>
      </c>
      <c r="D21" s="1163" t="s">
        <v>408</v>
      </c>
      <c r="E21" s="1163" t="s">
        <v>412</v>
      </c>
      <c r="F21" s="1163" t="s">
        <v>409</v>
      </c>
      <c r="G21" s="1163" t="s">
        <v>413</v>
      </c>
      <c r="H21" s="1850" t="s">
        <v>48</v>
      </c>
      <c r="I21" s="1851"/>
      <c r="J21" s="142"/>
      <c r="K21" s="142"/>
      <c r="L21" s="142"/>
      <c r="M21" s="142"/>
      <c r="N21" s="142"/>
      <c r="O21" s="37"/>
      <c r="P21" s="37"/>
    </row>
    <row r="22" spans="1:18" ht="13.5" x14ac:dyDescent="0.2">
      <c r="A22" s="576" t="s">
        <v>205</v>
      </c>
      <c r="B22" s="574">
        <v>56</v>
      </c>
      <c r="C22" s="533">
        <v>0.73</v>
      </c>
      <c r="D22" s="533">
        <v>43.15</v>
      </c>
      <c r="E22" s="533" t="s">
        <v>4</v>
      </c>
      <c r="F22" s="533" t="s">
        <v>86</v>
      </c>
      <c r="G22" s="533" t="s">
        <v>4</v>
      </c>
      <c r="H22" s="567">
        <v>43.91</v>
      </c>
      <c r="I22" s="547">
        <v>0.42</v>
      </c>
      <c r="J22" s="177"/>
      <c r="K22" s="1840"/>
      <c r="L22" s="1840"/>
      <c r="M22" s="179"/>
      <c r="N22" s="185"/>
      <c r="O22" s="71"/>
    </row>
    <row r="23" spans="1:18" ht="13.5" x14ac:dyDescent="0.2">
      <c r="A23" s="548" t="s">
        <v>641</v>
      </c>
      <c r="B23" s="535">
        <v>74</v>
      </c>
      <c r="C23" s="536" t="s">
        <v>4</v>
      </c>
      <c r="D23" s="536">
        <v>18.34</v>
      </c>
      <c r="E23" s="536" t="s">
        <v>4</v>
      </c>
      <c r="F23" s="536">
        <v>1.22</v>
      </c>
      <c r="G23" s="536" t="s">
        <v>4</v>
      </c>
      <c r="H23" s="566">
        <v>22.33</v>
      </c>
      <c r="I23" s="549">
        <v>0.21</v>
      </c>
      <c r="J23" s="177"/>
      <c r="K23" s="1840"/>
      <c r="L23" s="1840"/>
      <c r="M23" s="179"/>
      <c r="N23" s="185"/>
      <c r="O23" s="71"/>
    </row>
    <row r="24" spans="1:18" x14ac:dyDescent="0.2">
      <c r="A24" s="576" t="s">
        <v>220</v>
      </c>
      <c r="B24" s="574">
        <v>19</v>
      </c>
      <c r="C24" s="533" t="s">
        <v>4</v>
      </c>
      <c r="D24" s="533">
        <v>4.87</v>
      </c>
      <c r="E24" s="533" t="s">
        <v>209</v>
      </c>
      <c r="F24" s="533" t="s">
        <v>86</v>
      </c>
      <c r="G24" s="533" t="s">
        <v>86</v>
      </c>
      <c r="H24" s="567">
        <v>8.75</v>
      </c>
      <c r="I24" s="547">
        <v>0.08</v>
      </c>
      <c r="J24" s="177"/>
      <c r="K24" s="1840"/>
      <c r="L24" s="1840"/>
      <c r="M24" s="179"/>
      <c r="N24" s="185"/>
      <c r="O24" s="75"/>
    </row>
    <row r="25" spans="1:18" x14ac:dyDescent="0.2">
      <c r="A25" s="548" t="s">
        <v>208</v>
      </c>
      <c r="B25" s="535">
        <v>28</v>
      </c>
      <c r="C25" s="536" t="s">
        <v>4</v>
      </c>
      <c r="D25" s="536">
        <v>3.29</v>
      </c>
      <c r="E25" s="536" t="s">
        <v>4</v>
      </c>
      <c r="F25" s="536" t="s">
        <v>4</v>
      </c>
      <c r="G25" s="536" t="s">
        <v>86</v>
      </c>
      <c r="H25" s="566">
        <v>5.98</v>
      </c>
      <c r="I25" s="549">
        <v>0.06</v>
      </c>
      <c r="J25" s="177"/>
      <c r="K25" s="1840"/>
      <c r="L25" s="1840"/>
      <c r="M25" s="179"/>
      <c r="N25" s="185"/>
    </row>
    <row r="26" spans="1:18" x14ac:dyDescent="0.2">
      <c r="A26" s="576" t="s">
        <v>705</v>
      </c>
      <c r="B26" s="574">
        <v>11</v>
      </c>
      <c r="C26" s="533" t="s">
        <v>209</v>
      </c>
      <c r="D26" s="533">
        <v>4.29</v>
      </c>
      <c r="E26" s="533" t="s">
        <v>86</v>
      </c>
      <c r="F26" s="533" t="s">
        <v>86</v>
      </c>
      <c r="G26" s="533" t="s">
        <v>4</v>
      </c>
      <c r="H26" s="567">
        <v>4.76</v>
      </c>
      <c r="I26" s="547">
        <v>0.05</v>
      </c>
      <c r="J26" s="177"/>
      <c r="K26" s="1840"/>
      <c r="L26" s="1840"/>
      <c r="M26" s="179"/>
      <c r="N26" s="185"/>
    </row>
    <row r="27" spans="1:18" x14ac:dyDescent="0.2">
      <c r="A27" s="548" t="s">
        <v>571</v>
      </c>
      <c r="B27" s="535">
        <v>19</v>
      </c>
      <c r="C27" s="536" t="s">
        <v>209</v>
      </c>
      <c r="D27" s="536">
        <v>1.6</v>
      </c>
      <c r="E27" s="536" t="s">
        <v>4</v>
      </c>
      <c r="F27" s="536" t="s">
        <v>86</v>
      </c>
      <c r="G27" s="536" t="s">
        <v>86</v>
      </c>
      <c r="H27" s="568">
        <v>2.75</v>
      </c>
      <c r="I27" s="549">
        <v>0.03</v>
      </c>
      <c r="J27" s="177"/>
      <c r="K27" s="1840"/>
      <c r="L27" s="1840"/>
      <c r="M27" s="187"/>
      <c r="N27" s="185"/>
    </row>
    <row r="28" spans="1:18" x14ac:dyDescent="0.2">
      <c r="A28" s="576" t="s">
        <v>221</v>
      </c>
      <c r="B28" s="574">
        <v>36</v>
      </c>
      <c r="C28" s="533" t="s">
        <v>4</v>
      </c>
      <c r="D28" s="533">
        <v>1.1100000000000001</v>
      </c>
      <c r="E28" s="533" t="s">
        <v>209</v>
      </c>
      <c r="F28" s="533" t="s">
        <v>209</v>
      </c>
      <c r="G28" s="533" t="s">
        <v>86</v>
      </c>
      <c r="H28" s="567">
        <v>1.91</v>
      </c>
      <c r="I28" s="547">
        <v>0.02</v>
      </c>
      <c r="J28" s="177"/>
      <c r="K28" s="1840"/>
      <c r="L28" s="1840"/>
      <c r="M28" s="179"/>
      <c r="N28" s="185"/>
    </row>
    <row r="29" spans="1:18" x14ac:dyDescent="0.2">
      <c r="A29" s="548" t="s">
        <v>207</v>
      </c>
      <c r="B29" s="535">
        <v>28</v>
      </c>
      <c r="C29" s="536" t="s">
        <v>209</v>
      </c>
      <c r="D29" s="536">
        <v>0.88</v>
      </c>
      <c r="E29" s="536" t="s">
        <v>86</v>
      </c>
      <c r="F29" s="536" t="s">
        <v>209</v>
      </c>
      <c r="G29" s="536" t="s">
        <v>86</v>
      </c>
      <c r="H29" s="568">
        <v>1.54</v>
      </c>
      <c r="I29" s="549">
        <v>0.02</v>
      </c>
      <c r="J29" s="177"/>
      <c r="K29" s="1840"/>
      <c r="L29" s="1840"/>
      <c r="M29" s="187"/>
      <c r="N29" s="185"/>
    </row>
    <row r="30" spans="1:18" x14ac:dyDescent="0.2">
      <c r="A30" s="576" t="s">
        <v>218</v>
      </c>
      <c r="B30" s="574">
        <v>6</v>
      </c>
      <c r="C30" s="533" t="s">
        <v>4</v>
      </c>
      <c r="D30" s="533" t="s">
        <v>4</v>
      </c>
      <c r="E30" s="533" t="s">
        <v>86</v>
      </c>
      <c r="F30" s="533" t="s">
        <v>86</v>
      </c>
      <c r="G30" s="533" t="s">
        <v>86</v>
      </c>
      <c r="H30" s="569">
        <v>1.52</v>
      </c>
      <c r="I30" s="547">
        <v>0.02</v>
      </c>
      <c r="J30" s="177"/>
      <c r="K30" s="1840"/>
      <c r="L30" s="1840"/>
      <c r="M30" s="187"/>
      <c r="N30" s="185"/>
    </row>
    <row r="31" spans="1:18" x14ac:dyDescent="0.2">
      <c r="A31" s="548" t="s">
        <v>215</v>
      </c>
      <c r="B31" s="535">
        <v>37</v>
      </c>
      <c r="C31" s="536">
        <v>0.1</v>
      </c>
      <c r="D31" s="536">
        <v>1.31</v>
      </c>
      <c r="E31" s="536" t="s">
        <v>4</v>
      </c>
      <c r="F31" s="536" t="s">
        <v>4</v>
      </c>
      <c r="G31" s="536" t="s">
        <v>86</v>
      </c>
      <c r="H31" s="566">
        <v>1.46</v>
      </c>
      <c r="I31" s="549">
        <v>0.01</v>
      </c>
      <c r="J31" s="177"/>
      <c r="K31" s="1840"/>
      <c r="L31" s="1840"/>
      <c r="M31" s="179"/>
      <c r="N31" s="185"/>
      <c r="O31" s="49"/>
      <c r="P31" s="49"/>
      <c r="Q31" s="49"/>
      <c r="R31" s="49"/>
    </row>
    <row r="32" spans="1:18" x14ac:dyDescent="0.2">
      <c r="A32" s="577" t="s">
        <v>389</v>
      </c>
      <c r="B32" s="575">
        <v>11</v>
      </c>
      <c r="C32" s="570" t="s">
        <v>209</v>
      </c>
      <c r="D32" s="570" t="s">
        <v>209</v>
      </c>
      <c r="E32" s="570" t="s">
        <v>86</v>
      </c>
      <c r="F32" s="571" t="s">
        <v>86</v>
      </c>
      <c r="G32" s="571" t="s">
        <v>209</v>
      </c>
      <c r="H32" s="572">
        <v>1.45</v>
      </c>
      <c r="I32" s="573">
        <v>0.01</v>
      </c>
      <c r="J32" s="146"/>
      <c r="K32" s="1843"/>
      <c r="L32" s="1843"/>
      <c r="M32" s="179"/>
      <c r="N32" s="185"/>
      <c r="O32" s="117"/>
      <c r="P32" s="117"/>
      <c r="Q32" s="117"/>
      <c r="R32" s="117"/>
    </row>
    <row r="33" spans="1:18" x14ac:dyDescent="0.2">
      <c r="A33" s="548" t="s">
        <v>414</v>
      </c>
      <c r="B33" s="535">
        <v>24</v>
      </c>
      <c r="C33" s="536">
        <v>0.24</v>
      </c>
      <c r="D33" s="536">
        <v>1.86</v>
      </c>
      <c r="E33" s="536" t="s">
        <v>209</v>
      </c>
      <c r="F33" s="536" t="s">
        <v>209</v>
      </c>
      <c r="G33" s="536" t="s">
        <v>86</v>
      </c>
      <c r="H33" s="566">
        <v>2.2200000000000002</v>
      </c>
      <c r="I33" s="549">
        <v>0.02</v>
      </c>
      <c r="J33" s="177"/>
      <c r="K33" s="1840"/>
      <c r="L33" s="1840"/>
      <c r="M33" s="179"/>
      <c r="N33" s="185"/>
      <c r="O33" s="58"/>
      <c r="P33" s="58"/>
      <c r="Q33" s="58"/>
      <c r="R33" s="58"/>
    </row>
    <row r="34" spans="1:18" x14ac:dyDescent="0.2">
      <c r="A34" s="576" t="s">
        <v>116</v>
      </c>
      <c r="B34" s="574">
        <v>60</v>
      </c>
      <c r="C34" s="533">
        <v>0.28999999999999998</v>
      </c>
      <c r="D34" s="533">
        <v>4.88</v>
      </c>
      <c r="E34" s="533" t="s">
        <v>209</v>
      </c>
      <c r="F34" s="533" t="s">
        <v>209</v>
      </c>
      <c r="G34" s="533">
        <v>0.12</v>
      </c>
      <c r="H34" s="567">
        <v>5.34</v>
      </c>
      <c r="I34" s="547">
        <v>0.05</v>
      </c>
      <c r="J34" s="177"/>
      <c r="K34" s="1840"/>
      <c r="L34" s="1840"/>
      <c r="M34" s="179"/>
      <c r="N34" s="185"/>
    </row>
    <row r="35" spans="1:18" x14ac:dyDescent="0.2">
      <c r="A35" s="1321" t="s">
        <v>1</v>
      </c>
      <c r="B35" s="1322">
        <v>127</v>
      </c>
      <c r="C35" s="1323">
        <v>5.48</v>
      </c>
      <c r="D35" s="1323">
        <v>87.6</v>
      </c>
      <c r="E35" s="1323">
        <v>7.91</v>
      </c>
      <c r="F35" s="1323">
        <v>2.08</v>
      </c>
      <c r="G35" s="1323">
        <v>0.85</v>
      </c>
      <c r="H35" s="1327">
        <v>103.92</v>
      </c>
      <c r="I35" s="1324">
        <v>1</v>
      </c>
      <c r="J35" s="156"/>
      <c r="K35" s="1841"/>
      <c r="L35" s="1841"/>
      <c r="M35" s="179"/>
      <c r="N35" s="185"/>
    </row>
    <row r="36" spans="1:18" ht="13.5" thickBot="1" x14ac:dyDescent="0.25">
      <c r="A36" s="555" t="s">
        <v>392</v>
      </c>
      <c r="B36" s="1325" t="s">
        <v>314</v>
      </c>
      <c r="C36" s="553">
        <v>0.05</v>
      </c>
      <c r="D36" s="553">
        <v>0.84</v>
      </c>
      <c r="E36" s="553">
        <v>0.08</v>
      </c>
      <c r="F36" s="553">
        <v>0.02</v>
      </c>
      <c r="G36" s="553">
        <v>0.01</v>
      </c>
      <c r="H36" s="1326">
        <v>1</v>
      </c>
      <c r="I36" s="1320"/>
      <c r="J36" s="116"/>
      <c r="K36" s="1842"/>
      <c r="L36" s="1842"/>
      <c r="M36" s="116"/>
      <c r="N36" s="116"/>
    </row>
    <row r="37" spans="1:18" s="68" customFormat="1" ht="14.25" thickTop="1" x14ac:dyDescent="0.2">
      <c r="A37" s="1854" t="s">
        <v>951</v>
      </c>
      <c r="B37" s="1854"/>
      <c r="C37" s="1854"/>
      <c r="D37" s="1854"/>
      <c r="E37" s="1854"/>
      <c r="F37" s="1854"/>
      <c r="G37" s="1854"/>
      <c r="H37" s="1854"/>
      <c r="I37" s="1854"/>
      <c r="J37" s="183"/>
      <c r="K37" s="183"/>
      <c r="L37" s="183"/>
      <c r="M37" s="183"/>
      <c r="N37" s="183"/>
      <c r="O37" s="55"/>
      <c r="P37" s="55"/>
      <c r="Q37" s="55"/>
      <c r="R37" s="55"/>
    </row>
    <row r="38" spans="1:18" s="68" customFormat="1" ht="13.5" x14ac:dyDescent="0.2">
      <c r="A38" s="1098" t="s">
        <v>620</v>
      </c>
      <c r="B38" s="1103"/>
      <c r="C38" s="1103"/>
      <c r="D38" s="1103"/>
      <c r="E38" s="1103"/>
      <c r="F38" s="1103"/>
      <c r="G38" s="1103"/>
      <c r="H38" s="1103"/>
      <c r="I38" s="1103"/>
      <c r="J38" s="357"/>
      <c r="K38" s="357"/>
      <c r="L38" s="357"/>
      <c r="M38" s="357"/>
      <c r="N38" s="357"/>
      <c r="O38" s="55"/>
      <c r="P38" s="55"/>
      <c r="Q38" s="55"/>
      <c r="R38" s="55"/>
    </row>
    <row r="39" spans="1:18" s="68" customFormat="1" ht="12.75" customHeight="1" x14ac:dyDescent="0.2">
      <c r="A39" s="119"/>
      <c r="B39" s="119"/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55"/>
      <c r="P39" s="55"/>
      <c r="Q39" s="55"/>
      <c r="R39" s="55"/>
    </row>
    <row r="40" spans="1:18" s="78" customFormat="1" ht="14.25" thickBot="1" x14ac:dyDescent="0.3">
      <c r="A40" s="633" t="s">
        <v>867</v>
      </c>
      <c r="B40" s="58"/>
      <c r="C40" s="58"/>
      <c r="D40" s="58"/>
      <c r="E40" s="58"/>
      <c r="F40" s="58"/>
      <c r="G40" s="58"/>
      <c r="H40" s="1846" t="s">
        <v>635</v>
      </c>
      <c r="I40" s="1846"/>
      <c r="J40" s="58"/>
      <c r="K40" s="58"/>
      <c r="L40" s="58"/>
      <c r="M40" s="58"/>
      <c r="N40" s="58"/>
      <c r="O40" s="58"/>
      <c r="P40" s="58"/>
      <c r="Q40" s="58"/>
      <c r="R40" s="58"/>
    </row>
    <row r="41" spans="1:18" s="37" customFormat="1" ht="36.75" thickTop="1" x14ac:dyDescent="0.2">
      <c r="A41" s="1328" t="s">
        <v>400</v>
      </c>
      <c r="B41" s="1169" t="s">
        <v>706</v>
      </c>
      <c r="C41" s="1169" t="s">
        <v>707</v>
      </c>
      <c r="D41" s="1169" t="s">
        <v>401</v>
      </c>
      <c r="E41" s="1169" t="s">
        <v>402</v>
      </c>
      <c r="F41" s="1169" t="s">
        <v>708</v>
      </c>
      <c r="G41" s="1169" t="s">
        <v>403</v>
      </c>
      <c r="H41" s="1169" t="s">
        <v>404</v>
      </c>
      <c r="I41" s="1167" t="s">
        <v>634</v>
      </c>
      <c r="J41" s="58"/>
      <c r="K41" s="58"/>
      <c r="L41" s="58"/>
      <c r="M41" s="58"/>
      <c r="N41" s="58"/>
      <c r="O41" s="58"/>
      <c r="P41" s="58"/>
      <c r="Q41" s="58"/>
      <c r="R41" s="58"/>
    </row>
    <row r="42" spans="1:18" s="37" customFormat="1" ht="14.25" customHeight="1" x14ac:dyDescent="0.2">
      <c r="A42" s="334" t="s">
        <v>395</v>
      </c>
      <c r="B42" s="544" t="s">
        <v>209</v>
      </c>
      <c r="C42" s="544">
        <v>17.89</v>
      </c>
      <c r="D42" s="544" t="s">
        <v>209</v>
      </c>
      <c r="E42" s="544">
        <v>20.98</v>
      </c>
      <c r="F42" s="544">
        <v>2.2599999999999998</v>
      </c>
      <c r="G42" s="544">
        <v>9.9700000000000006</v>
      </c>
      <c r="H42" s="544" t="s">
        <v>209</v>
      </c>
      <c r="I42" s="558">
        <v>16.29</v>
      </c>
      <c r="J42" s="58"/>
      <c r="K42" s="58"/>
      <c r="L42" s="58"/>
      <c r="M42" s="58"/>
      <c r="N42" s="58"/>
      <c r="O42" s="58"/>
      <c r="P42" s="58"/>
      <c r="Q42" s="58"/>
      <c r="R42" s="58"/>
    </row>
    <row r="43" spans="1:18" s="37" customFormat="1" ht="15" customHeight="1" x14ac:dyDescent="0.2">
      <c r="A43" s="1594" t="s">
        <v>234</v>
      </c>
      <c r="B43" s="1596">
        <v>1.1399999999999999</v>
      </c>
      <c r="C43" s="1596">
        <v>2.86</v>
      </c>
      <c r="D43" s="1596">
        <v>0.13</v>
      </c>
      <c r="E43" s="1596">
        <v>2.7</v>
      </c>
      <c r="F43" s="1596">
        <v>1.01</v>
      </c>
      <c r="G43" s="1596">
        <v>1.5</v>
      </c>
      <c r="H43" s="1596">
        <v>0.52</v>
      </c>
      <c r="I43" s="306">
        <v>0.81</v>
      </c>
      <c r="J43" s="58"/>
      <c r="K43" s="58"/>
      <c r="L43" s="58"/>
      <c r="M43" s="58"/>
      <c r="N43" s="58"/>
      <c r="O43" s="58"/>
      <c r="P43" s="58"/>
      <c r="Q43" s="58"/>
      <c r="R43" s="58"/>
    </row>
    <row r="44" spans="1:18" s="37" customFormat="1" ht="15" customHeight="1" x14ac:dyDescent="0.2">
      <c r="A44" s="334" t="s">
        <v>233</v>
      </c>
      <c r="B44" s="544" t="s">
        <v>209</v>
      </c>
      <c r="C44" s="544">
        <v>29.56</v>
      </c>
      <c r="D44" s="544" t="s">
        <v>209</v>
      </c>
      <c r="E44" s="544">
        <v>18.84</v>
      </c>
      <c r="F44" s="544" t="s">
        <v>209</v>
      </c>
      <c r="G44" s="544">
        <v>12.82</v>
      </c>
      <c r="H44" s="544" t="s">
        <v>209</v>
      </c>
      <c r="I44" s="558">
        <v>11.63</v>
      </c>
      <c r="J44" s="58"/>
      <c r="K44" s="58"/>
      <c r="L44" s="58"/>
      <c r="M44" s="58"/>
      <c r="N44" s="58"/>
      <c r="O44" s="58"/>
      <c r="P44" s="58"/>
      <c r="Q44" s="58"/>
      <c r="R44" s="58"/>
    </row>
    <row r="45" spans="1:18" s="37" customFormat="1" ht="15" customHeight="1" x14ac:dyDescent="0.2">
      <c r="A45" s="1594" t="s">
        <v>205</v>
      </c>
      <c r="B45" s="1596">
        <v>4.43</v>
      </c>
      <c r="C45" s="1596">
        <v>37.68</v>
      </c>
      <c r="D45" s="1596">
        <v>1.47</v>
      </c>
      <c r="E45" s="1596">
        <v>17.75</v>
      </c>
      <c r="F45" s="1596">
        <v>11.97</v>
      </c>
      <c r="G45" s="1596">
        <v>1.1200000000000001</v>
      </c>
      <c r="H45" s="1596">
        <v>1.4</v>
      </c>
      <c r="I45" s="306">
        <v>7.69</v>
      </c>
      <c r="J45" s="58"/>
      <c r="K45" s="58"/>
      <c r="L45" s="58"/>
      <c r="M45" s="58"/>
      <c r="N45" s="58"/>
      <c r="O45" s="58"/>
      <c r="P45" s="58"/>
      <c r="Q45" s="58"/>
      <c r="R45" s="58"/>
    </row>
    <row r="46" spans="1:18" s="37" customFormat="1" ht="15" customHeight="1" thickBot="1" x14ac:dyDescent="0.25">
      <c r="A46" s="1595" t="s">
        <v>677</v>
      </c>
      <c r="B46" s="1597">
        <v>8.51</v>
      </c>
      <c r="C46" s="1597">
        <v>13.83</v>
      </c>
      <c r="D46" s="1597" t="s">
        <v>86</v>
      </c>
      <c r="E46" s="1597">
        <v>11.3</v>
      </c>
      <c r="F46" s="1597">
        <v>5.48</v>
      </c>
      <c r="G46" s="1597">
        <v>4.6900000000000004</v>
      </c>
      <c r="H46" s="1597">
        <v>0.41</v>
      </c>
      <c r="I46" s="563">
        <v>9.23</v>
      </c>
      <c r="J46" s="58"/>
      <c r="K46" s="58"/>
      <c r="L46" s="58"/>
      <c r="M46" s="58"/>
      <c r="N46" s="58"/>
      <c r="O46" s="58"/>
      <c r="P46" s="58"/>
      <c r="Q46" s="58"/>
      <c r="R46" s="58"/>
    </row>
    <row r="47" spans="1:18" s="37" customFormat="1" ht="13.5" thickTop="1" x14ac:dyDescent="0.2">
      <c r="A47" s="1855" t="s">
        <v>950</v>
      </c>
      <c r="B47" s="1855"/>
      <c r="C47" s="1855"/>
      <c r="D47" s="1855"/>
      <c r="E47" s="1855"/>
      <c r="F47" s="1855"/>
      <c r="G47" s="1855"/>
      <c r="H47" s="1855"/>
      <c r="I47" s="1855"/>
      <c r="J47" s="58"/>
      <c r="K47" s="58"/>
      <c r="L47" s="58"/>
      <c r="M47" s="58"/>
      <c r="N47" s="58"/>
      <c r="O47" s="58"/>
      <c r="P47" s="58"/>
      <c r="Q47" s="58"/>
      <c r="R47" s="58"/>
    </row>
    <row r="48" spans="1:18" s="37" customFormat="1" x14ac:dyDescent="0.2">
      <c r="A48" s="1105" t="s">
        <v>620</v>
      </c>
      <c r="B48" s="1104"/>
      <c r="C48" s="1104"/>
      <c r="D48" s="1104"/>
      <c r="E48" s="1104"/>
      <c r="F48" s="1104"/>
      <c r="G48" s="1104"/>
      <c r="H48" s="1104"/>
      <c r="I48" s="1104"/>
      <c r="J48" s="58"/>
      <c r="K48" s="58"/>
      <c r="L48" s="58"/>
      <c r="M48" s="58"/>
      <c r="N48" s="58"/>
      <c r="O48" s="58"/>
      <c r="P48" s="58"/>
      <c r="Q48" s="58"/>
      <c r="R48" s="58"/>
    </row>
    <row r="49" spans="1:18" s="37" customFormat="1" ht="12.75" customHeight="1" x14ac:dyDescent="0.2">
      <c r="A49" s="70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</row>
    <row r="50" spans="1:18" ht="13.5" thickBot="1" x14ac:dyDescent="0.25">
      <c r="A50" s="740" t="s">
        <v>868</v>
      </c>
      <c r="B50" s="63"/>
      <c r="C50" s="63"/>
      <c r="D50" s="63"/>
      <c r="E50" s="63"/>
      <c r="F50" s="63"/>
      <c r="G50" s="63"/>
      <c r="H50" s="1847" t="s">
        <v>635</v>
      </c>
      <c r="I50" s="1847"/>
      <c r="J50" s="63"/>
      <c r="K50" s="63"/>
      <c r="L50" s="63"/>
      <c r="M50" s="77"/>
    </row>
    <row r="51" spans="1:18" s="37" customFormat="1" ht="24.75" thickTop="1" x14ac:dyDescent="0.2">
      <c r="A51" s="1329" t="s">
        <v>345</v>
      </c>
      <c r="B51" s="1163" t="s">
        <v>346</v>
      </c>
      <c r="C51" s="1164" t="s">
        <v>517</v>
      </c>
      <c r="D51" s="1164" t="s">
        <v>347</v>
      </c>
      <c r="E51" s="1164" t="s">
        <v>348</v>
      </c>
      <c r="F51" s="1164" t="s">
        <v>349</v>
      </c>
      <c r="G51" s="1163" t="s">
        <v>350</v>
      </c>
      <c r="H51" s="1163" t="s">
        <v>415</v>
      </c>
      <c r="I51" s="1165" t="s">
        <v>1</v>
      </c>
      <c r="K51" s="58"/>
      <c r="L51" s="58"/>
      <c r="M51" s="58"/>
      <c r="N51" s="58"/>
      <c r="O51" s="58"/>
      <c r="P51" s="58"/>
      <c r="Q51" s="58"/>
      <c r="R51" s="58"/>
    </row>
    <row r="52" spans="1:18" s="37" customFormat="1" ht="12.75" customHeight="1" x14ac:dyDescent="0.2">
      <c r="A52" s="557" t="s">
        <v>351</v>
      </c>
      <c r="B52" s="578">
        <v>2.56</v>
      </c>
      <c r="C52" s="579">
        <v>12.6</v>
      </c>
      <c r="D52" s="578">
        <v>1.04</v>
      </c>
      <c r="E52" s="540" t="s">
        <v>314</v>
      </c>
      <c r="F52" s="578">
        <v>28.43</v>
      </c>
      <c r="G52" s="578">
        <v>13.85</v>
      </c>
      <c r="H52" s="578">
        <v>15.87</v>
      </c>
      <c r="I52" s="580">
        <v>74.349999999999994</v>
      </c>
      <c r="K52" s="58"/>
      <c r="L52" s="58"/>
      <c r="M52" s="58"/>
      <c r="N52" s="58"/>
      <c r="O52" s="58"/>
      <c r="P52" s="58"/>
      <c r="Q52" s="58"/>
      <c r="R52" s="58"/>
    </row>
    <row r="53" spans="1:18" s="37" customFormat="1" ht="12.75" customHeight="1" x14ac:dyDescent="0.2">
      <c r="A53" s="559" t="s">
        <v>352</v>
      </c>
      <c r="B53" s="581">
        <v>1.79</v>
      </c>
      <c r="C53" s="583">
        <v>13.51</v>
      </c>
      <c r="D53" s="581">
        <v>0.34</v>
      </c>
      <c r="E53" s="581">
        <v>1.82</v>
      </c>
      <c r="F53" s="581">
        <v>48.63</v>
      </c>
      <c r="G53" s="581">
        <v>10.32</v>
      </c>
      <c r="H53" s="581">
        <v>0.71</v>
      </c>
      <c r="I53" s="582">
        <v>77.12</v>
      </c>
      <c r="K53" s="58"/>
      <c r="L53" s="58"/>
      <c r="M53" s="58"/>
      <c r="N53" s="58"/>
      <c r="O53" s="58"/>
      <c r="P53" s="58"/>
      <c r="Q53" s="58"/>
      <c r="R53" s="58"/>
    </row>
    <row r="54" spans="1:18" s="37" customFormat="1" ht="30" customHeight="1" x14ac:dyDescent="0.2">
      <c r="A54" s="560" t="s">
        <v>636</v>
      </c>
      <c r="B54" s="541" t="s">
        <v>86</v>
      </c>
      <c r="C54" s="541" t="s">
        <v>86</v>
      </c>
      <c r="D54" s="541" t="s">
        <v>86</v>
      </c>
      <c r="E54" s="541" t="s">
        <v>314</v>
      </c>
      <c r="F54" s="579">
        <v>0.1</v>
      </c>
      <c r="G54" s="541" t="s">
        <v>4</v>
      </c>
      <c r="H54" s="541" t="s">
        <v>86</v>
      </c>
      <c r="I54" s="1601" t="s">
        <v>4</v>
      </c>
      <c r="K54" s="58"/>
      <c r="L54" s="58"/>
      <c r="M54" s="58"/>
      <c r="N54" s="58"/>
      <c r="O54" s="58"/>
      <c r="P54" s="58"/>
      <c r="Q54" s="58"/>
      <c r="R54" s="58"/>
    </row>
    <row r="55" spans="1:18" s="37" customFormat="1" ht="12.75" customHeight="1" x14ac:dyDescent="0.2">
      <c r="A55" s="559" t="s">
        <v>353</v>
      </c>
      <c r="B55" s="581">
        <v>0.84</v>
      </c>
      <c r="C55" s="543" t="s">
        <v>4</v>
      </c>
      <c r="D55" s="581">
        <v>0.09</v>
      </c>
      <c r="E55" s="542" t="s">
        <v>314</v>
      </c>
      <c r="F55" s="581">
        <v>0.83</v>
      </c>
      <c r="G55" s="542" t="s">
        <v>86</v>
      </c>
      <c r="H55" s="542" t="s">
        <v>4</v>
      </c>
      <c r="I55" s="582">
        <v>2.06</v>
      </c>
      <c r="K55" s="58"/>
      <c r="L55" s="58"/>
      <c r="M55" s="58"/>
      <c r="N55" s="58"/>
      <c r="O55" s="58"/>
      <c r="P55" s="58"/>
      <c r="Q55" s="58"/>
      <c r="R55" s="58"/>
    </row>
    <row r="56" spans="1:18" s="37" customFormat="1" ht="12.75" customHeight="1" thickBot="1" x14ac:dyDescent="0.25">
      <c r="A56" s="561" t="s">
        <v>354</v>
      </c>
      <c r="B56" s="551" t="s">
        <v>209</v>
      </c>
      <c r="C56" s="562" t="s">
        <v>209</v>
      </c>
      <c r="D56" s="551" t="s">
        <v>86</v>
      </c>
      <c r="E56" s="551" t="s">
        <v>314</v>
      </c>
      <c r="F56" s="551" t="s">
        <v>86</v>
      </c>
      <c r="G56" s="551" t="s">
        <v>86</v>
      </c>
      <c r="H56" s="584">
        <v>0.09</v>
      </c>
      <c r="I56" s="563" t="s">
        <v>4</v>
      </c>
      <c r="K56" s="58"/>
      <c r="L56" s="58"/>
      <c r="M56" s="58"/>
      <c r="N56" s="58"/>
      <c r="O56" s="58"/>
      <c r="P56" s="58"/>
      <c r="Q56" s="58"/>
      <c r="R56" s="58"/>
    </row>
    <row r="57" spans="1:18" ht="13.5" thickTop="1" x14ac:dyDescent="0.2">
      <c r="A57" s="1852" t="s">
        <v>950</v>
      </c>
      <c r="B57" s="1852"/>
      <c r="C57" s="1852"/>
      <c r="D57" s="1852"/>
      <c r="E57" s="1852"/>
      <c r="F57" s="1852"/>
      <c r="G57" s="1852"/>
      <c r="H57" s="1852"/>
      <c r="I57" s="1852"/>
      <c r="J57" s="49"/>
      <c r="M57" s="49"/>
      <c r="N57" s="49"/>
    </row>
    <row r="58" spans="1:18" x14ac:dyDescent="0.2">
      <c r="A58" s="1105" t="s">
        <v>620</v>
      </c>
      <c r="B58" s="1104"/>
      <c r="C58" s="1104"/>
      <c r="D58" s="1104"/>
      <c r="E58" s="1104"/>
      <c r="F58" s="1104"/>
      <c r="G58" s="1104"/>
      <c r="H58" s="1104"/>
      <c r="I58" s="1104"/>
      <c r="J58" s="356"/>
      <c r="M58" s="356"/>
      <c r="N58" s="356"/>
    </row>
    <row r="59" spans="1:18" ht="13.5" x14ac:dyDescent="0.2">
      <c r="A59" s="56"/>
      <c r="B59" s="118"/>
      <c r="C59" s="118"/>
      <c r="D59" s="118"/>
      <c r="E59" s="118"/>
      <c r="F59" s="118"/>
      <c r="G59" s="118"/>
      <c r="H59" s="118"/>
      <c r="I59" s="118"/>
      <c r="J59" s="118"/>
      <c r="K59" s="118"/>
      <c r="L59" s="118"/>
      <c r="M59" s="118"/>
      <c r="N59" s="118"/>
    </row>
    <row r="60" spans="1:18" s="37" customFormat="1" ht="13.5" thickBot="1" x14ac:dyDescent="0.25">
      <c r="A60" s="633" t="s">
        <v>869</v>
      </c>
      <c r="B60" s="58"/>
      <c r="C60" s="58"/>
      <c r="D60" s="58"/>
      <c r="E60" s="58"/>
      <c r="F60" s="58"/>
      <c r="G60" s="58"/>
      <c r="H60" s="58"/>
      <c r="I60" s="58"/>
      <c r="J60" s="58" t="s">
        <v>416</v>
      </c>
      <c r="K60" s="58"/>
      <c r="L60" s="58"/>
      <c r="M60" s="58"/>
      <c r="N60" s="58"/>
      <c r="O60" s="58"/>
      <c r="P60" s="58"/>
      <c r="Q60" s="58"/>
      <c r="R60" s="58"/>
    </row>
    <row r="61" spans="1:18" s="37" customFormat="1" ht="24.75" customHeight="1" thickTop="1" x14ac:dyDescent="0.2">
      <c r="A61" s="1602" t="s">
        <v>405</v>
      </c>
      <c r="B61" s="1169" t="s">
        <v>790</v>
      </c>
      <c r="C61" s="692" t="s">
        <v>392</v>
      </c>
      <c r="D61" s="1169" t="s">
        <v>791</v>
      </c>
      <c r="E61" s="695" t="s">
        <v>392</v>
      </c>
      <c r="G61" s="58"/>
      <c r="H61" s="96"/>
      <c r="I61" s="58"/>
      <c r="J61" s="58"/>
      <c r="K61" s="58"/>
      <c r="L61" s="58"/>
      <c r="M61" s="58"/>
      <c r="N61" s="58"/>
      <c r="O61" s="58"/>
      <c r="P61" s="58"/>
    </row>
    <row r="62" spans="1:18" s="37" customFormat="1" ht="12.75" customHeight="1" x14ac:dyDescent="0.2">
      <c r="A62" s="334" t="s">
        <v>709</v>
      </c>
      <c r="B62" s="544">
        <v>24.08</v>
      </c>
      <c r="C62" s="1336">
        <v>0.23</v>
      </c>
      <c r="D62" s="544">
        <v>49.69</v>
      </c>
      <c r="E62" s="1333">
        <v>0.43</v>
      </c>
      <c r="G62" s="58"/>
      <c r="H62" s="58"/>
      <c r="I62" s="58"/>
      <c r="J62" s="58"/>
      <c r="K62" s="58"/>
      <c r="L62" s="58"/>
      <c r="M62" s="58"/>
      <c r="N62" s="58"/>
      <c r="O62" s="58"/>
      <c r="P62" s="58"/>
    </row>
    <row r="63" spans="1:18" s="37" customFormat="1" x14ac:dyDescent="0.2">
      <c r="A63" s="397" t="s">
        <v>710</v>
      </c>
      <c r="B63" s="545">
        <v>35.57</v>
      </c>
      <c r="C63" s="1337">
        <v>0.35</v>
      </c>
      <c r="D63" s="545">
        <v>27.02</v>
      </c>
      <c r="E63" s="1334">
        <v>0.23</v>
      </c>
      <c r="G63" s="58"/>
      <c r="H63" s="58"/>
      <c r="I63" s="58"/>
      <c r="J63" s="58"/>
      <c r="K63" s="58"/>
      <c r="L63" s="58"/>
      <c r="M63" s="58"/>
      <c r="N63" s="58"/>
      <c r="O63" s="58"/>
      <c r="P63" s="58"/>
    </row>
    <row r="64" spans="1:18" ht="12.75" customHeight="1" x14ac:dyDescent="0.2">
      <c r="A64" s="334" t="s">
        <v>711</v>
      </c>
      <c r="B64" s="544">
        <v>4.93</v>
      </c>
      <c r="C64" s="1336">
        <v>0.05</v>
      </c>
      <c r="D64" s="544">
        <v>7.87</v>
      </c>
      <c r="E64" s="1333">
        <v>7.0000000000000007E-2</v>
      </c>
      <c r="G64" s="58"/>
      <c r="H64" s="58"/>
      <c r="I64" s="58"/>
      <c r="J64" s="58"/>
      <c r="K64" s="58"/>
      <c r="L64" s="58"/>
      <c r="M64" s="58"/>
      <c r="N64" s="58"/>
      <c r="O64" s="58"/>
      <c r="P64" s="58"/>
    </row>
    <row r="65" spans="1:18" ht="36" x14ac:dyDescent="0.2">
      <c r="A65" s="1332" t="s">
        <v>712</v>
      </c>
      <c r="B65" s="1598">
        <v>38.21</v>
      </c>
      <c r="C65" s="1599">
        <v>0.37</v>
      </c>
      <c r="D65" s="1598">
        <v>31.99</v>
      </c>
      <c r="E65" s="1600">
        <v>0.27</v>
      </c>
      <c r="G65" s="58"/>
      <c r="H65" s="58"/>
      <c r="I65" s="58"/>
      <c r="J65" s="58"/>
      <c r="K65" s="58"/>
      <c r="L65" s="58"/>
      <c r="M65" s="58"/>
      <c r="N65" s="58"/>
      <c r="O65" s="58"/>
      <c r="P65" s="58"/>
    </row>
    <row r="66" spans="1:18" s="37" customFormat="1" ht="13.5" thickBot="1" x14ac:dyDescent="0.25">
      <c r="A66" s="1330" t="s">
        <v>713</v>
      </c>
      <c r="B66" s="1331">
        <v>102.79</v>
      </c>
      <c r="C66" s="1338">
        <v>1</v>
      </c>
      <c r="D66" s="1331">
        <v>116.57</v>
      </c>
      <c r="E66" s="1335">
        <v>1</v>
      </c>
      <c r="G66" s="58"/>
      <c r="H66" s="58"/>
      <c r="I66" s="58"/>
      <c r="J66" s="58"/>
      <c r="K66" s="58"/>
      <c r="L66" s="58"/>
      <c r="M66" s="58"/>
      <c r="N66" s="58"/>
      <c r="O66" s="58"/>
      <c r="P66" s="58"/>
    </row>
    <row r="67" spans="1:18" ht="13.5" customHeight="1" thickTop="1" x14ac:dyDescent="0.2">
      <c r="A67" s="1852" t="s">
        <v>950</v>
      </c>
      <c r="B67" s="1852"/>
      <c r="C67" s="1852"/>
      <c r="D67" s="1852"/>
      <c r="E67" s="1852"/>
      <c r="F67" s="638"/>
      <c r="G67" s="638"/>
      <c r="H67" s="638"/>
      <c r="I67" s="638"/>
      <c r="J67" s="58"/>
      <c r="K67" s="58"/>
      <c r="L67" s="58"/>
      <c r="M67" s="58"/>
      <c r="N67" s="58"/>
      <c r="O67" s="58"/>
      <c r="P67" s="58"/>
      <c r="Q67" s="58"/>
      <c r="R67" s="58"/>
    </row>
    <row r="68" spans="1:18" x14ac:dyDescent="0.2">
      <c r="A68" s="1853"/>
      <c r="B68" s="1853"/>
      <c r="C68" s="1853"/>
      <c r="D68" s="1853"/>
      <c r="E68" s="1853"/>
      <c r="F68" s="638"/>
      <c r="G68" s="638"/>
      <c r="H68" s="638"/>
      <c r="I68" s="638"/>
      <c r="J68" s="58"/>
      <c r="K68" s="58"/>
      <c r="L68" s="58"/>
      <c r="M68" s="58"/>
      <c r="N68" s="58"/>
      <c r="O68" s="58"/>
      <c r="P68" s="58"/>
      <c r="Q68" s="58"/>
    </row>
    <row r="69" spans="1:18" ht="13.5" x14ac:dyDescent="0.2">
      <c r="A69" s="76"/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</row>
    <row r="70" spans="1:18" x14ac:dyDescent="0.2"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</row>
  </sheetData>
  <mergeCells count="26">
    <mergeCell ref="A67:E68"/>
    <mergeCell ref="A17:I17"/>
    <mergeCell ref="A37:I37"/>
    <mergeCell ref="A47:I47"/>
    <mergeCell ref="A57:I57"/>
    <mergeCell ref="A1:I2"/>
    <mergeCell ref="H20:I20"/>
    <mergeCell ref="H40:I40"/>
    <mergeCell ref="H50:I50"/>
    <mergeCell ref="H5:I5"/>
    <mergeCell ref="H21:I21"/>
    <mergeCell ref="K34:L34"/>
    <mergeCell ref="K35:L35"/>
    <mergeCell ref="K36:L36"/>
    <mergeCell ref="K29:L29"/>
    <mergeCell ref="K26:L26"/>
    <mergeCell ref="K27:L27"/>
    <mergeCell ref="K33:L33"/>
    <mergeCell ref="K30:L30"/>
    <mergeCell ref="K31:L31"/>
    <mergeCell ref="K32:L32"/>
    <mergeCell ref="K24:L24"/>
    <mergeCell ref="K25:L25"/>
    <mergeCell ref="K22:L22"/>
    <mergeCell ref="K23:L23"/>
    <mergeCell ref="K28:L28"/>
  </mergeCells>
  <pageMargins left="0.78740157480314965" right="0.11811023622047245" top="0.35433070866141736" bottom="0.35433070866141736" header="0.11811023622047245" footer="0.11811023622047245"/>
  <pageSetup paperSize="9" fitToHeight="0" orientation="portrait" r:id="rId1"/>
  <rowBreaks count="1" manualBreakCount="1">
    <brk id="48" max="8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33"/>
  <sheetViews>
    <sheetView view="pageBreakPreview" zoomScaleNormal="85" zoomScaleSheetLayoutView="100" workbookViewId="0">
      <selection activeCell="F2" sqref="F2"/>
    </sheetView>
  </sheetViews>
  <sheetFormatPr defaultRowHeight="12.75" x14ac:dyDescent="0.2"/>
  <cols>
    <col min="1" max="1" width="16.28515625" style="55" customWidth="1"/>
    <col min="2" max="2" width="9.28515625" style="55" customWidth="1"/>
    <col min="3" max="3" width="9.42578125" style="55" customWidth="1"/>
    <col min="4" max="4" width="9.140625" style="55" customWidth="1"/>
    <col min="5" max="5" width="9.42578125" style="55" customWidth="1"/>
    <col min="6" max="6" width="7.7109375" style="55" customWidth="1"/>
    <col min="7" max="7" width="9.28515625" style="55" customWidth="1"/>
    <col min="8" max="8" width="7.5703125" style="55" customWidth="1"/>
    <col min="9" max="9" width="9" style="55" customWidth="1"/>
    <col min="10" max="10" width="8" style="55" customWidth="1"/>
    <col min="11" max="11" width="7.7109375" style="55" customWidth="1"/>
    <col min="12" max="12" width="6.5703125" style="55" customWidth="1"/>
    <col min="13" max="13" width="7.140625" style="55" customWidth="1"/>
    <col min="14" max="224" width="9.140625" style="55"/>
    <col min="225" max="225" width="13.28515625" style="55" customWidth="1"/>
    <col min="226" max="227" width="8.28515625" style="55" customWidth="1"/>
    <col min="228" max="228" width="8.140625" style="55" customWidth="1"/>
    <col min="229" max="229" width="9.7109375" style="55" customWidth="1"/>
    <col min="230" max="230" width="8.28515625" style="55" customWidth="1"/>
    <col min="231" max="231" width="8" style="55" customWidth="1"/>
    <col min="232" max="232" width="8.140625" style="55" customWidth="1"/>
    <col min="233" max="234" width="8.28515625" style="55" customWidth="1"/>
    <col min="235" max="235" width="7.42578125" style="55" customWidth="1"/>
    <col min="236" max="236" width="7.28515625" style="55" customWidth="1"/>
    <col min="237" max="480" width="9.140625" style="55"/>
    <col min="481" max="481" width="13.28515625" style="55" customWidth="1"/>
    <col min="482" max="483" width="8.28515625" style="55" customWidth="1"/>
    <col min="484" max="484" width="8.140625" style="55" customWidth="1"/>
    <col min="485" max="485" width="9.7109375" style="55" customWidth="1"/>
    <col min="486" max="486" width="8.28515625" style="55" customWidth="1"/>
    <col min="487" max="487" width="8" style="55" customWidth="1"/>
    <col min="488" max="488" width="8.140625" style="55" customWidth="1"/>
    <col min="489" max="490" width="8.28515625" style="55" customWidth="1"/>
    <col min="491" max="491" width="7.42578125" style="55" customWidth="1"/>
    <col min="492" max="492" width="7.28515625" style="55" customWidth="1"/>
    <col min="493" max="736" width="9.140625" style="55"/>
    <col min="737" max="737" width="13.28515625" style="55" customWidth="1"/>
    <col min="738" max="739" width="8.28515625" style="55" customWidth="1"/>
    <col min="740" max="740" width="8.140625" style="55" customWidth="1"/>
    <col min="741" max="741" width="9.7109375" style="55" customWidth="1"/>
    <col min="742" max="742" width="8.28515625" style="55" customWidth="1"/>
    <col min="743" max="743" width="8" style="55" customWidth="1"/>
    <col min="744" max="744" width="8.140625" style="55" customWidth="1"/>
    <col min="745" max="746" width="8.28515625" style="55" customWidth="1"/>
    <col min="747" max="747" width="7.42578125" style="55" customWidth="1"/>
    <col min="748" max="748" width="7.28515625" style="55" customWidth="1"/>
    <col min="749" max="992" width="9.140625" style="55"/>
    <col min="993" max="993" width="13.28515625" style="55" customWidth="1"/>
    <col min="994" max="995" width="8.28515625" style="55" customWidth="1"/>
    <col min="996" max="996" width="8.140625" style="55" customWidth="1"/>
    <col min="997" max="997" width="9.7109375" style="55" customWidth="1"/>
    <col min="998" max="998" width="8.28515625" style="55" customWidth="1"/>
    <col min="999" max="999" width="8" style="55" customWidth="1"/>
    <col min="1000" max="1000" width="8.140625" style="55" customWidth="1"/>
    <col min="1001" max="1002" width="8.28515625" style="55" customWidth="1"/>
    <col min="1003" max="1003" width="7.42578125" style="55" customWidth="1"/>
    <col min="1004" max="1004" width="7.28515625" style="55" customWidth="1"/>
    <col min="1005" max="1248" width="9.140625" style="55"/>
    <col min="1249" max="1249" width="13.28515625" style="55" customWidth="1"/>
    <col min="1250" max="1251" width="8.28515625" style="55" customWidth="1"/>
    <col min="1252" max="1252" width="8.140625" style="55" customWidth="1"/>
    <col min="1253" max="1253" width="9.7109375" style="55" customWidth="1"/>
    <col min="1254" max="1254" width="8.28515625" style="55" customWidth="1"/>
    <col min="1255" max="1255" width="8" style="55" customWidth="1"/>
    <col min="1256" max="1256" width="8.140625" style="55" customWidth="1"/>
    <col min="1257" max="1258" width="8.28515625" style="55" customWidth="1"/>
    <col min="1259" max="1259" width="7.42578125" style="55" customWidth="1"/>
    <col min="1260" max="1260" width="7.28515625" style="55" customWidth="1"/>
    <col min="1261" max="1504" width="9.140625" style="55"/>
    <col min="1505" max="1505" width="13.28515625" style="55" customWidth="1"/>
    <col min="1506" max="1507" width="8.28515625" style="55" customWidth="1"/>
    <col min="1508" max="1508" width="8.140625" style="55" customWidth="1"/>
    <col min="1509" max="1509" width="9.7109375" style="55" customWidth="1"/>
    <col min="1510" max="1510" width="8.28515625" style="55" customWidth="1"/>
    <col min="1511" max="1511" width="8" style="55" customWidth="1"/>
    <col min="1512" max="1512" width="8.140625" style="55" customWidth="1"/>
    <col min="1513" max="1514" width="8.28515625" style="55" customWidth="1"/>
    <col min="1515" max="1515" width="7.42578125" style="55" customWidth="1"/>
    <col min="1516" max="1516" width="7.28515625" style="55" customWidth="1"/>
    <col min="1517" max="1760" width="9.140625" style="55"/>
    <col min="1761" max="1761" width="13.28515625" style="55" customWidth="1"/>
    <col min="1762" max="1763" width="8.28515625" style="55" customWidth="1"/>
    <col min="1764" max="1764" width="8.140625" style="55" customWidth="1"/>
    <col min="1765" max="1765" width="9.7109375" style="55" customWidth="1"/>
    <col min="1766" max="1766" width="8.28515625" style="55" customWidth="1"/>
    <col min="1767" max="1767" width="8" style="55" customWidth="1"/>
    <col min="1768" max="1768" width="8.140625" style="55" customWidth="1"/>
    <col min="1769" max="1770" width="8.28515625" style="55" customWidth="1"/>
    <col min="1771" max="1771" width="7.42578125" style="55" customWidth="1"/>
    <col min="1772" max="1772" width="7.28515625" style="55" customWidth="1"/>
    <col min="1773" max="2016" width="9.140625" style="55"/>
    <col min="2017" max="2017" width="13.28515625" style="55" customWidth="1"/>
    <col min="2018" max="2019" width="8.28515625" style="55" customWidth="1"/>
    <col min="2020" max="2020" width="8.140625" style="55" customWidth="1"/>
    <col min="2021" max="2021" width="9.7109375" style="55" customWidth="1"/>
    <col min="2022" max="2022" width="8.28515625" style="55" customWidth="1"/>
    <col min="2023" max="2023" width="8" style="55" customWidth="1"/>
    <col min="2024" max="2024" width="8.140625" style="55" customWidth="1"/>
    <col min="2025" max="2026" width="8.28515625" style="55" customWidth="1"/>
    <col min="2027" max="2027" width="7.42578125" style="55" customWidth="1"/>
    <col min="2028" max="2028" width="7.28515625" style="55" customWidth="1"/>
    <col min="2029" max="2272" width="9.140625" style="55"/>
    <col min="2273" max="2273" width="13.28515625" style="55" customWidth="1"/>
    <col min="2274" max="2275" width="8.28515625" style="55" customWidth="1"/>
    <col min="2276" max="2276" width="8.140625" style="55" customWidth="1"/>
    <col min="2277" max="2277" width="9.7109375" style="55" customWidth="1"/>
    <col min="2278" max="2278" width="8.28515625" style="55" customWidth="1"/>
    <col min="2279" max="2279" width="8" style="55" customWidth="1"/>
    <col min="2280" max="2280" width="8.140625" style="55" customWidth="1"/>
    <col min="2281" max="2282" width="8.28515625" style="55" customWidth="1"/>
    <col min="2283" max="2283" width="7.42578125" style="55" customWidth="1"/>
    <col min="2284" max="2284" width="7.28515625" style="55" customWidth="1"/>
    <col min="2285" max="2528" width="9.140625" style="55"/>
    <col min="2529" max="2529" width="13.28515625" style="55" customWidth="1"/>
    <col min="2530" max="2531" width="8.28515625" style="55" customWidth="1"/>
    <col min="2532" max="2532" width="8.140625" style="55" customWidth="1"/>
    <col min="2533" max="2533" width="9.7109375" style="55" customWidth="1"/>
    <col min="2534" max="2534" width="8.28515625" style="55" customWidth="1"/>
    <col min="2535" max="2535" width="8" style="55" customWidth="1"/>
    <col min="2536" max="2536" width="8.140625" style="55" customWidth="1"/>
    <col min="2537" max="2538" width="8.28515625" style="55" customWidth="1"/>
    <col min="2539" max="2539" width="7.42578125" style="55" customWidth="1"/>
    <col min="2540" max="2540" width="7.28515625" style="55" customWidth="1"/>
    <col min="2541" max="2784" width="9.140625" style="55"/>
    <col min="2785" max="2785" width="13.28515625" style="55" customWidth="1"/>
    <col min="2786" max="2787" width="8.28515625" style="55" customWidth="1"/>
    <col min="2788" max="2788" width="8.140625" style="55" customWidth="1"/>
    <col min="2789" max="2789" width="9.7109375" style="55" customWidth="1"/>
    <col min="2790" max="2790" width="8.28515625" style="55" customWidth="1"/>
    <col min="2791" max="2791" width="8" style="55" customWidth="1"/>
    <col min="2792" max="2792" width="8.140625" style="55" customWidth="1"/>
    <col min="2793" max="2794" width="8.28515625" style="55" customWidth="1"/>
    <col min="2795" max="2795" width="7.42578125" style="55" customWidth="1"/>
    <col min="2796" max="2796" width="7.28515625" style="55" customWidth="1"/>
    <col min="2797" max="3040" width="9.140625" style="55"/>
    <col min="3041" max="3041" width="13.28515625" style="55" customWidth="1"/>
    <col min="3042" max="3043" width="8.28515625" style="55" customWidth="1"/>
    <col min="3044" max="3044" width="8.140625" style="55" customWidth="1"/>
    <col min="3045" max="3045" width="9.7109375" style="55" customWidth="1"/>
    <col min="3046" max="3046" width="8.28515625" style="55" customWidth="1"/>
    <col min="3047" max="3047" width="8" style="55" customWidth="1"/>
    <col min="3048" max="3048" width="8.140625" style="55" customWidth="1"/>
    <col min="3049" max="3050" width="8.28515625" style="55" customWidth="1"/>
    <col min="3051" max="3051" width="7.42578125" style="55" customWidth="1"/>
    <col min="3052" max="3052" width="7.28515625" style="55" customWidth="1"/>
    <col min="3053" max="3296" width="9.140625" style="55"/>
    <col min="3297" max="3297" width="13.28515625" style="55" customWidth="1"/>
    <col min="3298" max="3299" width="8.28515625" style="55" customWidth="1"/>
    <col min="3300" max="3300" width="8.140625" style="55" customWidth="1"/>
    <col min="3301" max="3301" width="9.7109375" style="55" customWidth="1"/>
    <col min="3302" max="3302" width="8.28515625" style="55" customWidth="1"/>
    <col min="3303" max="3303" width="8" style="55" customWidth="1"/>
    <col min="3304" max="3304" width="8.140625" style="55" customWidth="1"/>
    <col min="3305" max="3306" width="8.28515625" style="55" customWidth="1"/>
    <col min="3307" max="3307" width="7.42578125" style="55" customWidth="1"/>
    <col min="3308" max="3308" width="7.28515625" style="55" customWidth="1"/>
    <col min="3309" max="3552" width="9.140625" style="55"/>
    <col min="3553" max="3553" width="13.28515625" style="55" customWidth="1"/>
    <col min="3554" max="3555" width="8.28515625" style="55" customWidth="1"/>
    <col min="3556" max="3556" width="8.140625" style="55" customWidth="1"/>
    <col min="3557" max="3557" width="9.7109375" style="55" customWidth="1"/>
    <col min="3558" max="3558" width="8.28515625" style="55" customWidth="1"/>
    <col min="3559" max="3559" width="8" style="55" customWidth="1"/>
    <col min="3560" max="3560" width="8.140625" style="55" customWidth="1"/>
    <col min="3561" max="3562" width="8.28515625" style="55" customWidth="1"/>
    <col min="3563" max="3563" width="7.42578125" style="55" customWidth="1"/>
    <col min="3564" max="3564" width="7.28515625" style="55" customWidth="1"/>
    <col min="3565" max="3808" width="9.140625" style="55"/>
    <col min="3809" max="3809" width="13.28515625" style="55" customWidth="1"/>
    <col min="3810" max="3811" width="8.28515625" style="55" customWidth="1"/>
    <col min="3812" max="3812" width="8.140625" style="55" customWidth="1"/>
    <col min="3813" max="3813" width="9.7109375" style="55" customWidth="1"/>
    <col min="3814" max="3814" width="8.28515625" style="55" customWidth="1"/>
    <col min="3815" max="3815" width="8" style="55" customWidth="1"/>
    <col min="3816" max="3816" width="8.140625" style="55" customWidth="1"/>
    <col min="3817" max="3818" width="8.28515625" style="55" customWidth="1"/>
    <col min="3819" max="3819" width="7.42578125" style="55" customWidth="1"/>
    <col min="3820" max="3820" width="7.28515625" style="55" customWidth="1"/>
    <col min="3821" max="4064" width="9.140625" style="55"/>
    <col min="4065" max="4065" width="13.28515625" style="55" customWidth="1"/>
    <col min="4066" max="4067" width="8.28515625" style="55" customWidth="1"/>
    <col min="4068" max="4068" width="8.140625" style="55" customWidth="1"/>
    <col min="4069" max="4069" width="9.7109375" style="55" customWidth="1"/>
    <col min="4070" max="4070" width="8.28515625" style="55" customWidth="1"/>
    <col min="4071" max="4071" width="8" style="55" customWidth="1"/>
    <col min="4072" max="4072" width="8.140625" style="55" customWidth="1"/>
    <col min="4073" max="4074" width="8.28515625" style="55" customWidth="1"/>
    <col min="4075" max="4075" width="7.42578125" style="55" customWidth="1"/>
    <col min="4076" max="4076" width="7.28515625" style="55" customWidth="1"/>
    <col min="4077" max="4320" width="9.140625" style="55"/>
    <col min="4321" max="4321" width="13.28515625" style="55" customWidth="1"/>
    <col min="4322" max="4323" width="8.28515625" style="55" customWidth="1"/>
    <col min="4324" max="4324" width="8.140625" style="55" customWidth="1"/>
    <col min="4325" max="4325" width="9.7109375" style="55" customWidth="1"/>
    <col min="4326" max="4326" width="8.28515625" style="55" customWidth="1"/>
    <col min="4327" max="4327" width="8" style="55" customWidth="1"/>
    <col min="4328" max="4328" width="8.140625" style="55" customWidth="1"/>
    <col min="4329" max="4330" width="8.28515625" style="55" customWidth="1"/>
    <col min="4331" max="4331" width="7.42578125" style="55" customWidth="1"/>
    <col min="4332" max="4332" width="7.28515625" style="55" customWidth="1"/>
    <col min="4333" max="4576" width="9.140625" style="55"/>
    <col min="4577" max="4577" width="13.28515625" style="55" customWidth="1"/>
    <col min="4578" max="4579" width="8.28515625" style="55" customWidth="1"/>
    <col min="4580" max="4580" width="8.140625" style="55" customWidth="1"/>
    <col min="4581" max="4581" width="9.7109375" style="55" customWidth="1"/>
    <col min="4582" max="4582" width="8.28515625" style="55" customWidth="1"/>
    <col min="4583" max="4583" width="8" style="55" customWidth="1"/>
    <col min="4584" max="4584" width="8.140625" style="55" customWidth="1"/>
    <col min="4585" max="4586" width="8.28515625" style="55" customWidth="1"/>
    <col min="4587" max="4587" width="7.42578125" style="55" customWidth="1"/>
    <col min="4588" max="4588" width="7.28515625" style="55" customWidth="1"/>
    <col min="4589" max="4832" width="9.140625" style="55"/>
    <col min="4833" max="4833" width="13.28515625" style="55" customWidth="1"/>
    <col min="4834" max="4835" width="8.28515625" style="55" customWidth="1"/>
    <col min="4836" max="4836" width="8.140625" style="55" customWidth="1"/>
    <col min="4837" max="4837" width="9.7109375" style="55" customWidth="1"/>
    <col min="4838" max="4838" width="8.28515625" style="55" customWidth="1"/>
    <col min="4839" max="4839" width="8" style="55" customWidth="1"/>
    <col min="4840" max="4840" width="8.140625" style="55" customWidth="1"/>
    <col min="4841" max="4842" width="8.28515625" style="55" customWidth="1"/>
    <col min="4843" max="4843" width="7.42578125" style="55" customWidth="1"/>
    <col min="4844" max="4844" width="7.28515625" style="55" customWidth="1"/>
    <col min="4845" max="5088" width="9.140625" style="55"/>
    <col min="5089" max="5089" width="13.28515625" style="55" customWidth="1"/>
    <col min="5090" max="5091" width="8.28515625" style="55" customWidth="1"/>
    <col min="5092" max="5092" width="8.140625" style="55" customWidth="1"/>
    <col min="5093" max="5093" width="9.7109375" style="55" customWidth="1"/>
    <col min="5094" max="5094" width="8.28515625" style="55" customWidth="1"/>
    <col min="5095" max="5095" width="8" style="55" customWidth="1"/>
    <col min="5096" max="5096" width="8.140625" style="55" customWidth="1"/>
    <col min="5097" max="5098" width="8.28515625" style="55" customWidth="1"/>
    <col min="5099" max="5099" width="7.42578125" style="55" customWidth="1"/>
    <col min="5100" max="5100" width="7.28515625" style="55" customWidth="1"/>
    <col min="5101" max="5344" width="9.140625" style="55"/>
    <col min="5345" max="5345" width="13.28515625" style="55" customWidth="1"/>
    <col min="5346" max="5347" width="8.28515625" style="55" customWidth="1"/>
    <col min="5348" max="5348" width="8.140625" style="55" customWidth="1"/>
    <col min="5349" max="5349" width="9.7109375" style="55" customWidth="1"/>
    <col min="5350" max="5350" width="8.28515625" style="55" customWidth="1"/>
    <col min="5351" max="5351" width="8" style="55" customWidth="1"/>
    <col min="5352" max="5352" width="8.140625" style="55" customWidth="1"/>
    <col min="5353" max="5354" width="8.28515625" style="55" customWidth="1"/>
    <col min="5355" max="5355" width="7.42578125" style="55" customWidth="1"/>
    <col min="5356" max="5356" width="7.28515625" style="55" customWidth="1"/>
    <col min="5357" max="5600" width="9.140625" style="55"/>
    <col min="5601" max="5601" width="13.28515625" style="55" customWidth="1"/>
    <col min="5602" max="5603" width="8.28515625" style="55" customWidth="1"/>
    <col min="5604" max="5604" width="8.140625" style="55" customWidth="1"/>
    <col min="5605" max="5605" width="9.7109375" style="55" customWidth="1"/>
    <col min="5606" max="5606" width="8.28515625" style="55" customWidth="1"/>
    <col min="5607" max="5607" width="8" style="55" customWidth="1"/>
    <col min="5608" max="5608" width="8.140625" style="55" customWidth="1"/>
    <col min="5609" max="5610" width="8.28515625" style="55" customWidth="1"/>
    <col min="5611" max="5611" width="7.42578125" style="55" customWidth="1"/>
    <col min="5612" max="5612" width="7.28515625" style="55" customWidth="1"/>
    <col min="5613" max="5856" width="9.140625" style="55"/>
    <col min="5857" max="5857" width="13.28515625" style="55" customWidth="1"/>
    <col min="5858" max="5859" width="8.28515625" style="55" customWidth="1"/>
    <col min="5860" max="5860" width="8.140625" style="55" customWidth="1"/>
    <col min="5861" max="5861" width="9.7109375" style="55" customWidth="1"/>
    <col min="5862" max="5862" width="8.28515625" style="55" customWidth="1"/>
    <col min="5863" max="5863" width="8" style="55" customWidth="1"/>
    <col min="5864" max="5864" width="8.140625" style="55" customWidth="1"/>
    <col min="5865" max="5866" width="8.28515625" style="55" customWidth="1"/>
    <col min="5867" max="5867" width="7.42578125" style="55" customWidth="1"/>
    <col min="5868" max="5868" width="7.28515625" style="55" customWidth="1"/>
    <col min="5869" max="6112" width="9.140625" style="55"/>
    <col min="6113" max="6113" width="13.28515625" style="55" customWidth="1"/>
    <col min="6114" max="6115" width="8.28515625" style="55" customWidth="1"/>
    <col min="6116" max="6116" width="8.140625" style="55" customWidth="1"/>
    <col min="6117" max="6117" width="9.7109375" style="55" customWidth="1"/>
    <col min="6118" max="6118" width="8.28515625" style="55" customWidth="1"/>
    <col min="6119" max="6119" width="8" style="55" customWidth="1"/>
    <col min="6120" max="6120" width="8.140625" style="55" customWidth="1"/>
    <col min="6121" max="6122" width="8.28515625" style="55" customWidth="1"/>
    <col min="6123" max="6123" width="7.42578125" style="55" customWidth="1"/>
    <col min="6124" max="6124" width="7.28515625" style="55" customWidth="1"/>
    <col min="6125" max="6368" width="9.140625" style="55"/>
    <col min="6369" max="6369" width="13.28515625" style="55" customWidth="1"/>
    <col min="6370" max="6371" width="8.28515625" style="55" customWidth="1"/>
    <col min="6372" max="6372" width="8.140625" style="55" customWidth="1"/>
    <col min="6373" max="6373" width="9.7109375" style="55" customWidth="1"/>
    <col min="6374" max="6374" width="8.28515625" style="55" customWidth="1"/>
    <col min="6375" max="6375" width="8" style="55" customWidth="1"/>
    <col min="6376" max="6376" width="8.140625" style="55" customWidth="1"/>
    <col min="6377" max="6378" width="8.28515625" style="55" customWidth="1"/>
    <col min="6379" max="6379" width="7.42578125" style="55" customWidth="1"/>
    <col min="6380" max="6380" width="7.28515625" style="55" customWidth="1"/>
    <col min="6381" max="6624" width="9.140625" style="55"/>
    <col min="6625" max="6625" width="13.28515625" style="55" customWidth="1"/>
    <col min="6626" max="6627" width="8.28515625" style="55" customWidth="1"/>
    <col min="6628" max="6628" width="8.140625" style="55" customWidth="1"/>
    <col min="6629" max="6629" width="9.7109375" style="55" customWidth="1"/>
    <col min="6630" max="6630" width="8.28515625" style="55" customWidth="1"/>
    <col min="6631" max="6631" width="8" style="55" customWidth="1"/>
    <col min="6632" max="6632" width="8.140625" style="55" customWidth="1"/>
    <col min="6633" max="6634" width="8.28515625" style="55" customWidth="1"/>
    <col min="6635" max="6635" width="7.42578125" style="55" customWidth="1"/>
    <col min="6636" max="6636" width="7.28515625" style="55" customWidth="1"/>
    <col min="6637" max="6880" width="9.140625" style="55"/>
    <col min="6881" max="6881" width="13.28515625" style="55" customWidth="1"/>
    <col min="6882" max="6883" width="8.28515625" style="55" customWidth="1"/>
    <col min="6884" max="6884" width="8.140625" style="55" customWidth="1"/>
    <col min="6885" max="6885" width="9.7109375" style="55" customWidth="1"/>
    <col min="6886" max="6886" width="8.28515625" style="55" customWidth="1"/>
    <col min="6887" max="6887" width="8" style="55" customWidth="1"/>
    <col min="6888" max="6888" width="8.140625" style="55" customWidth="1"/>
    <col min="6889" max="6890" width="8.28515625" style="55" customWidth="1"/>
    <col min="6891" max="6891" width="7.42578125" style="55" customWidth="1"/>
    <col min="6892" max="6892" width="7.28515625" style="55" customWidth="1"/>
    <col min="6893" max="7136" width="9.140625" style="55"/>
    <col min="7137" max="7137" width="13.28515625" style="55" customWidth="1"/>
    <col min="7138" max="7139" width="8.28515625" style="55" customWidth="1"/>
    <col min="7140" max="7140" width="8.140625" style="55" customWidth="1"/>
    <col min="7141" max="7141" width="9.7109375" style="55" customWidth="1"/>
    <col min="7142" max="7142" width="8.28515625" style="55" customWidth="1"/>
    <col min="7143" max="7143" width="8" style="55" customWidth="1"/>
    <col min="7144" max="7144" width="8.140625" style="55" customWidth="1"/>
    <col min="7145" max="7146" width="8.28515625" style="55" customWidth="1"/>
    <col min="7147" max="7147" width="7.42578125" style="55" customWidth="1"/>
    <col min="7148" max="7148" width="7.28515625" style="55" customWidth="1"/>
    <col min="7149" max="7392" width="9.140625" style="55"/>
    <col min="7393" max="7393" width="13.28515625" style="55" customWidth="1"/>
    <col min="7394" max="7395" width="8.28515625" style="55" customWidth="1"/>
    <col min="7396" max="7396" width="8.140625" style="55" customWidth="1"/>
    <col min="7397" max="7397" width="9.7109375" style="55" customWidth="1"/>
    <col min="7398" max="7398" width="8.28515625" style="55" customWidth="1"/>
    <col min="7399" max="7399" width="8" style="55" customWidth="1"/>
    <col min="7400" max="7400" width="8.140625" style="55" customWidth="1"/>
    <col min="7401" max="7402" width="8.28515625" style="55" customWidth="1"/>
    <col min="7403" max="7403" width="7.42578125" style="55" customWidth="1"/>
    <col min="7404" max="7404" width="7.28515625" style="55" customWidth="1"/>
    <col min="7405" max="7648" width="9.140625" style="55"/>
    <col min="7649" max="7649" width="13.28515625" style="55" customWidth="1"/>
    <col min="7650" max="7651" width="8.28515625" style="55" customWidth="1"/>
    <col min="7652" max="7652" width="8.140625" style="55" customWidth="1"/>
    <col min="7653" max="7653" width="9.7109375" style="55" customWidth="1"/>
    <col min="7654" max="7654" width="8.28515625" style="55" customWidth="1"/>
    <col min="7655" max="7655" width="8" style="55" customWidth="1"/>
    <col min="7656" max="7656" width="8.140625" style="55" customWidth="1"/>
    <col min="7657" max="7658" width="8.28515625" style="55" customWidth="1"/>
    <col min="7659" max="7659" width="7.42578125" style="55" customWidth="1"/>
    <col min="7660" max="7660" width="7.28515625" style="55" customWidth="1"/>
    <col min="7661" max="7904" width="9.140625" style="55"/>
    <col min="7905" max="7905" width="13.28515625" style="55" customWidth="1"/>
    <col min="7906" max="7907" width="8.28515625" style="55" customWidth="1"/>
    <col min="7908" max="7908" width="8.140625" style="55" customWidth="1"/>
    <col min="7909" max="7909" width="9.7109375" style="55" customWidth="1"/>
    <col min="7910" max="7910" width="8.28515625" style="55" customWidth="1"/>
    <col min="7911" max="7911" width="8" style="55" customWidth="1"/>
    <col min="7912" max="7912" width="8.140625" style="55" customWidth="1"/>
    <col min="7913" max="7914" width="8.28515625" style="55" customWidth="1"/>
    <col min="7915" max="7915" width="7.42578125" style="55" customWidth="1"/>
    <col min="7916" max="7916" width="7.28515625" style="55" customWidth="1"/>
    <col min="7917" max="8160" width="9.140625" style="55"/>
    <col min="8161" max="8161" width="13.28515625" style="55" customWidth="1"/>
    <col min="8162" max="8163" width="8.28515625" style="55" customWidth="1"/>
    <col min="8164" max="8164" width="8.140625" style="55" customWidth="1"/>
    <col min="8165" max="8165" width="9.7109375" style="55" customWidth="1"/>
    <col min="8166" max="8166" width="8.28515625" style="55" customWidth="1"/>
    <col min="8167" max="8167" width="8" style="55" customWidth="1"/>
    <col min="8168" max="8168" width="8.140625" style="55" customWidth="1"/>
    <col min="8169" max="8170" width="8.28515625" style="55" customWidth="1"/>
    <col min="8171" max="8171" width="7.42578125" style="55" customWidth="1"/>
    <col min="8172" max="8172" width="7.28515625" style="55" customWidth="1"/>
    <col min="8173" max="8416" width="9.140625" style="55"/>
    <col min="8417" max="8417" width="13.28515625" style="55" customWidth="1"/>
    <col min="8418" max="8419" width="8.28515625" style="55" customWidth="1"/>
    <col min="8420" max="8420" width="8.140625" style="55" customWidth="1"/>
    <col min="8421" max="8421" width="9.7109375" style="55" customWidth="1"/>
    <col min="8422" max="8422" width="8.28515625" style="55" customWidth="1"/>
    <col min="8423" max="8423" width="8" style="55" customWidth="1"/>
    <col min="8424" max="8424" width="8.140625" style="55" customWidth="1"/>
    <col min="8425" max="8426" width="8.28515625" style="55" customWidth="1"/>
    <col min="8427" max="8427" width="7.42578125" style="55" customWidth="1"/>
    <col min="8428" max="8428" width="7.28515625" style="55" customWidth="1"/>
    <col min="8429" max="8672" width="9.140625" style="55"/>
    <col min="8673" max="8673" width="13.28515625" style="55" customWidth="1"/>
    <col min="8674" max="8675" width="8.28515625" style="55" customWidth="1"/>
    <col min="8676" max="8676" width="8.140625" style="55" customWidth="1"/>
    <col min="8677" max="8677" width="9.7109375" style="55" customWidth="1"/>
    <col min="8678" max="8678" width="8.28515625" style="55" customWidth="1"/>
    <col min="8679" max="8679" width="8" style="55" customWidth="1"/>
    <col min="8680" max="8680" width="8.140625" style="55" customWidth="1"/>
    <col min="8681" max="8682" width="8.28515625" style="55" customWidth="1"/>
    <col min="8683" max="8683" width="7.42578125" style="55" customWidth="1"/>
    <col min="8684" max="8684" width="7.28515625" style="55" customWidth="1"/>
    <col min="8685" max="8928" width="9.140625" style="55"/>
    <col min="8929" max="8929" width="13.28515625" style="55" customWidth="1"/>
    <col min="8930" max="8931" width="8.28515625" style="55" customWidth="1"/>
    <col min="8932" max="8932" width="8.140625" style="55" customWidth="1"/>
    <col min="8933" max="8933" width="9.7109375" style="55" customWidth="1"/>
    <col min="8934" max="8934" width="8.28515625" style="55" customWidth="1"/>
    <col min="8935" max="8935" width="8" style="55" customWidth="1"/>
    <col min="8936" max="8936" width="8.140625" style="55" customWidth="1"/>
    <col min="8937" max="8938" width="8.28515625" style="55" customWidth="1"/>
    <col min="8939" max="8939" width="7.42578125" style="55" customWidth="1"/>
    <col min="8940" max="8940" width="7.28515625" style="55" customWidth="1"/>
    <col min="8941" max="9184" width="9.140625" style="55"/>
    <col min="9185" max="9185" width="13.28515625" style="55" customWidth="1"/>
    <col min="9186" max="9187" width="8.28515625" style="55" customWidth="1"/>
    <col min="9188" max="9188" width="8.140625" style="55" customWidth="1"/>
    <col min="9189" max="9189" width="9.7109375" style="55" customWidth="1"/>
    <col min="9190" max="9190" width="8.28515625" style="55" customWidth="1"/>
    <col min="9191" max="9191" width="8" style="55" customWidth="1"/>
    <col min="9192" max="9192" width="8.140625" style="55" customWidth="1"/>
    <col min="9193" max="9194" width="8.28515625" style="55" customWidth="1"/>
    <col min="9195" max="9195" width="7.42578125" style="55" customWidth="1"/>
    <col min="9196" max="9196" width="7.28515625" style="55" customWidth="1"/>
    <col min="9197" max="9440" width="9.140625" style="55"/>
    <col min="9441" max="9441" width="13.28515625" style="55" customWidth="1"/>
    <col min="9442" max="9443" width="8.28515625" style="55" customWidth="1"/>
    <col min="9444" max="9444" width="8.140625" style="55" customWidth="1"/>
    <col min="9445" max="9445" width="9.7109375" style="55" customWidth="1"/>
    <col min="9446" max="9446" width="8.28515625" style="55" customWidth="1"/>
    <col min="9447" max="9447" width="8" style="55" customWidth="1"/>
    <col min="9448" max="9448" width="8.140625" style="55" customWidth="1"/>
    <col min="9449" max="9450" width="8.28515625" style="55" customWidth="1"/>
    <col min="9451" max="9451" width="7.42578125" style="55" customWidth="1"/>
    <col min="9452" max="9452" width="7.28515625" style="55" customWidth="1"/>
    <col min="9453" max="9696" width="9.140625" style="55"/>
    <col min="9697" max="9697" width="13.28515625" style="55" customWidth="1"/>
    <col min="9698" max="9699" width="8.28515625" style="55" customWidth="1"/>
    <col min="9700" max="9700" width="8.140625" style="55" customWidth="1"/>
    <col min="9701" max="9701" width="9.7109375" style="55" customWidth="1"/>
    <col min="9702" max="9702" width="8.28515625" style="55" customWidth="1"/>
    <col min="9703" max="9703" width="8" style="55" customWidth="1"/>
    <col min="9704" max="9704" width="8.140625" style="55" customWidth="1"/>
    <col min="9705" max="9706" width="8.28515625" style="55" customWidth="1"/>
    <col min="9707" max="9707" width="7.42578125" style="55" customWidth="1"/>
    <col min="9708" max="9708" width="7.28515625" style="55" customWidth="1"/>
    <col min="9709" max="9952" width="9.140625" style="55"/>
    <col min="9953" max="9953" width="13.28515625" style="55" customWidth="1"/>
    <col min="9954" max="9955" width="8.28515625" style="55" customWidth="1"/>
    <col min="9956" max="9956" width="8.140625" style="55" customWidth="1"/>
    <col min="9957" max="9957" width="9.7109375" style="55" customWidth="1"/>
    <col min="9958" max="9958" width="8.28515625" style="55" customWidth="1"/>
    <col min="9959" max="9959" width="8" style="55" customWidth="1"/>
    <col min="9960" max="9960" width="8.140625" style="55" customWidth="1"/>
    <col min="9961" max="9962" width="8.28515625" style="55" customWidth="1"/>
    <col min="9963" max="9963" width="7.42578125" style="55" customWidth="1"/>
    <col min="9964" max="9964" width="7.28515625" style="55" customWidth="1"/>
    <col min="9965" max="10208" width="9.140625" style="55"/>
    <col min="10209" max="10209" width="13.28515625" style="55" customWidth="1"/>
    <col min="10210" max="10211" width="8.28515625" style="55" customWidth="1"/>
    <col min="10212" max="10212" width="8.140625" style="55" customWidth="1"/>
    <col min="10213" max="10213" width="9.7109375" style="55" customWidth="1"/>
    <col min="10214" max="10214" width="8.28515625" style="55" customWidth="1"/>
    <col min="10215" max="10215" width="8" style="55" customWidth="1"/>
    <col min="10216" max="10216" width="8.140625" style="55" customWidth="1"/>
    <col min="10217" max="10218" width="8.28515625" style="55" customWidth="1"/>
    <col min="10219" max="10219" width="7.42578125" style="55" customWidth="1"/>
    <col min="10220" max="10220" width="7.28515625" style="55" customWidth="1"/>
    <col min="10221" max="10464" width="9.140625" style="55"/>
    <col min="10465" max="10465" width="13.28515625" style="55" customWidth="1"/>
    <col min="10466" max="10467" width="8.28515625" style="55" customWidth="1"/>
    <col min="10468" max="10468" width="8.140625" style="55" customWidth="1"/>
    <col min="10469" max="10469" width="9.7109375" style="55" customWidth="1"/>
    <col min="10470" max="10470" width="8.28515625" style="55" customWidth="1"/>
    <col min="10471" max="10471" width="8" style="55" customWidth="1"/>
    <col min="10472" max="10472" width="8.140625" style="55" customWidth="1"/>
    <col min="10473" max="10474" width="8.28515625" style="55" customWidth="1"/>
    <col min="10475" max="10475" width="7.42578125" style="55" customWidth="1"/>
    <col min="10476" max="10476" width="7.28515625" style="55" customWidth="1"/>
    <col min="10477" max="10720" width="9.140625" style="55"/>
    <col min="10721" max="10721" width="13.28515625" style="55" customWidth="1"/>
    <col min="10722" max="10723" width="8.28515625" style="55" customWidth="1"/>
    <col min="10724" max="10724" width="8.140625" style="55" customWidth="1"/>
    <col min="10725" max="10725" width="9.7109375" style="55" customWidth="1"/>
    <col min="10726" max="10726" width="8.28515625" style="55" customWidth="1"/>
    <col min="10727" max="10727" width="8" style="55" customWidth="1"/>
    <col min="10728" max="10728" width="8.140625" style="55" customWidth="1"/>
    <col min="10729" max="10730" width="8.28515625" style="55" customWidth="1"/>
    <col min="10731" max="10731" width="7.42578125" style="55" customWidth="1"/>
    <col min="10732" max="10732" width="7.28515625" style="55" customWidth="1"/>
    <col min="10733" max="10976" width="9.140625" style="55"/>
    <col min="10977" max="10977" width="13.28515625" style="55" customWidth="1"/>
    <col min="10978" max="10979" width="8.28515625" style="55" customWidth="1"/>
    <col min="10980" max="10980" width="8.140625" style="55" customWidth="1"/>
    <col min="10981" max="10981" width="9.7109375" style="55" customWidth="1"/>
    <col min="10982" max="10982" width="8.28515625" style="55" customWidth="1"/>
    <col min="10983" max="10983" width="8" style="55" customWidth="1"/>
    <col min="10984" max="10984" width="8.140625" style="55" customWidth="1"/>
    <col min="10985" max="10986" width="8.28515625" style="55" customWidth="1"/>
    <col min="10987" max="10987" width="7.42578125" style="55" customWidth="1"/>
    <col min="10988" max="10988" width="7.28515625" style="55" customWidth="1"/>
    <col min="10989" max="11232" width="9.140625" style="55"/>
    <col min="11233" max="11233" width="13.28515625" style="55" customWidth="1"/>
    <col min="11234" max="11235" width="8.28515625" style="55" customWidth="1"/>
    <col min="11236" max="11236" width="8.140625" style="55" customWidth="1"/>
    <col min="11237" max="11237" width="9.7109375" style="55" customWidth="1"/>
    <col min="11238" max="11238" width="8.28515625" style="55" customWidth="1"/>
    <col min="11239" max="11239" width="8" style="55" customWidth="1"/>
    <col min="11240" max="11240" width="8.140625" style="55" customWidth="1"/>
    <col min="11241" max="11242" width="8.28515625" style="55" customWidth="1"/>
    <col min="11243" max="11243" width="7.42578125" style="55" customWidth="1"/>
    <col min="11244" max="11244" width="7.28515625" style="55" customWidth="1"/>
    <col min="11245" max="11488" width="9.140625" style="55"/>
    <col min="11489" max="11489" width="13.28515625" style="55" customWidth="1"/>
    <col min="11490" max="11491" width="8.28515625" style="55" customWidth="1"/>
    <col min="11492" max="11492" width="8.140625" style="55" customWidth="1"/>
    <col min="11493" max="11493" width="9.7109375" style="55" customWidth="1"/>
    <col min="11494" max="11494" width="8.28515625" style="55" customWidth="1"/>
    <col min="11495" max="11495" width="8" style="55" customWidth="1"/>
    <col min="11496" max="11496" width="8.140625" style="55" customWidth="1"/>
    <col min="11497" max="11498" width="8.28515625" style="55" customWidth="1"/>
    <col min="11499" max="11499" width="7.42578125" style="55" customWidth="1"/>
    <col min="11500" max="11500" width="7.28515625" style="55" customWidth="1"/>
    <col min="11501" max="11744" width="9.140625" style="55"/>
    <col min="11745" max="11745" width="13.28515625" style="55" customWidth="1"/>
    <col min="11746" max="11747" width="8.28515625" style="55" customWidth="1"/>
    <col min="11748" max="11748" width="8.140625" style="55" customWidth="1"/>
    <col min="11749" max="11749" width="9.7109375" style="55" customWidth="1"/>
    <col min="11750" max="11750" width="8.28515625" style="55" customWidth="1"/>
    <col min="11751" max="11751" width="8" style="55" customWidth="1"/>
    <col min="11752" max="11752" width="8.140625" style="55" customWidth="1"/>
    <col min="11753" max="11754" width="8.28515625" style="55" customWidth="1"/>
    <col min="11755" max="11755" width="7.42578125" style="55" customWidth="1"/>
    <col min="11756" max="11756" width="7.28515625" style="55" customWidth="1"/>
    <col min="11757" max="12000" width="9.140625" style="55"/>
    <col min="12001" max="12001" width="13.28515625" style="55" customWidth="1"/>
    <col min="12002" max="12003" width="8.28515625" style="55" customWidth="1"/>
    <col min="12004" max="12004" width="8.140625" style="55" customWidth="1"/>
    <col min="12005" max="12005" width="9.7109375" style="55" customWidth="1"/>
    <col min="12006" max="12006" width="8.28515625" style="55" customWidth="1"/>
    <col min="12007" max="12007" width="8" style="55" customWidth="1"/>
    <col min="12008" max="12008" width="8.140625" style="55" customWidth="1"/>
    <col min="12009" max="12010" width="8.28515625" style="55" customWidth="1"/>
    <col min="12011" max="12011" width="7.42578125" style="55" customWidth="1"/>
    <col min="12012" max="12012" width="7.28515625" style="55" customWidth="1"/>
    <col min="12013" max="12256" width="9.140625" style="55"/>
    <col min="12257" max="12257" width="13.28515625" style="55" customWidth="1"/>
    <col min="12258" max="12259" width="8.28515625" style="55" customWidth="1"/>
    <col min="12260" max="12260" width="8.140625" style="55" customWidth="1"/>
    <col min="12261" max="12261" width="9.7109375" style="55" customWidth="1"/>
    <col min="12262" max="12262" width="8.28515625" style="55" customWidth="1"/>
    <col min="12263" max="12263" width="8" style="55" customWidth="1"/>
    <col min="12264" max="12264" width="8.140625" style="55" customWidth="1"/>
    <col min="12265" max="12266" width="8.28515625" style="55" customWidth="1"/>
    <col min="12267" max="12267" width="7.42578125" style="55" customWidth="1"/>
    <col min="12268" max="12268" width="7.28515625" style="55" customWidth="1"/>
    <col min="12269" max="12512" width="9.140625" style="55"/>
    <col min="12513" max="12513" width="13.28515625" style="55" customWidth="1"/>
    <col min="12514" max="12515" width="8.28515625" style="55" customWidth="1"/>
    <col min="12516" max="12516" width="8.140625" style="55" customWidth="1"/>
    <col min="12517" max="12517" width="9.7109375" style="55" customWidth="1"/>
    <col min="12518" max="12518" width="8.28515625" style="55" customWidth="1"/>
    <col min="12519" max="12519" width="8" style="55" customWidth="1"/>
    <col min="12520" max="12520" width="8.140625" style="55" customWidth="1"/>
    <col min="12521" max="12522" width="8.28515625" style="55" customWidth="1"/>
    <col min="12523" max="12523" width="7.42578125" style="55" customWidth="1"/>
    <col min="12524" max="12524" width="7.28515625" style="55" customWidth="1"/>
    <col min="12525" max="12768" width="9.140625" style="55"/>
    <col min="12769" max="12769" width="13.28515625" style="55" customWidth="1"/>
    <col min="12770" max="12771" width="8.28515625" style="55" customWidth="1"/>
    <col min="12772" max="12772" width="8.140625" style="55" customWidth="1"/>
    <col min="12773" max="12773" width="9.7109375" style="55" customWidth="1"/>
    <col min="12774" max="12774" width="8.28515625" style="55" customWidth="1"/>
    <col min="12775" max="12775" width="8" style="55" customWidth="1"/>
    <col min="12776" max="12776" width="8.140625" style="55" customWidth="1"/>
    <col min="12777" max="12778" width="8.28515625" style="55" customWidth="1"/>
    <col min="12779" max="12779" width="7.42578125" style="55" customWidth="1"/>
    <col min="12780" max="12780" width="7.28515625" style="55" customWidth="1"/>
    <col min="12781" max="13024" width="9.140625" style="55"/>
    <col min="13025" max="13025" width="13.28515625" style="55" customWidth="1"/>
    <col min="13026" max="13027" width="8.28515625" style="55" customWidth="1"/>
    <col min="13028" max="13028" width="8.140625" style="55" customWidth="1"/>
    <col min="13029" max="13029" width="9.7109375" style="55" customWidth="1"/>
    <col min="13030" max="13030" width="8.28515625" style="55" customWidth="1"/>
    <col min="13031" max="13031" width="8" style="55" customWidth="1"/>
    <col min="13032" max="13032" width="8.140625" style="55" customWidth="1"/>
    <col min="13033" max="13034" width="8.28515625" style="55" customWidth="1"/>
    <col min="13035" max="13035" width="7.42578125" style="55" customWidth="1"/>
    <col min="13036" max="13036" width="7.28515625" style="55" customWidth="1"/>
    <col min="13037" max="13280" width="9.140625" style="55"/>
    <col min="13281" max="13281" width="13.28515625" style="55" customWidth="1"/>
    <col min="13282" max="13283" width="8.28515625" style="55" customWidth="1"/>
    <col min="13284" max="13284" width="8.140625" style="55" customWidth="1"/>
    <col min="13285" max="13285" width="9.7109375" style="55" customWidth="1"/>
    <col min="13286" max="13286" width="8.28515625" style="55" customWidth="1"/>
    <col min="13287" max="13287" width="8" style="55" customWidth="1"/>
    <col min="13288" max="13288" width="8.140625" style="55" customWidth="1"/>
    <col min="13289" max="13290" width="8.28515625" style="55" customWidth="1"/>
    <col min="13291" max="13291" width="7.42578125" style="55" customWidth="1"/>
    <col min="13292" max="13292" width="7.28515625" style="55" customWidth="1"/>
    <col min="13293" max="13536" width="9.140625" style="55"/>
    <col min="13537" max="13537" width="13.28515625" style="55" customWidth="1"/>
    <col min="13538" max="13539" width="8.28515625" style="55" customWidth="1"/>
    <col min="13540" max="13540" width="8.140625" style="55" customWidth="1"/>
    <col min="13541" max="13541" width="9.7109375" style="55" customWidth="1"/>
    <col min="13542" max="13542" width="8.28515625" style="55" customWidth="1"/>
    <col min="13543" max="13543" width="8" style="55" customWidth="1"/>
    <col min="13544" max="13544" width="8.140625" style="55" customWidth="1"/>
    <col min="13545" max="13546" width="8.28515625" style="55" customWidth="1"/>
    <col min="13547" max="13547" width="7.42578125" style="55" customWidth="1"/>
    <col min="13548" max="13548" width="7.28515625" style="55" customWidth="1"/>
    <col min="13549" max="13792" width="9.140625" style="55"/>
    <col min="13793" max="13793" width="13.28515625" style="55" customWidth="1"/>
    <col min="13794" max="13795" width="8.28515625" style="55" customWidth="1"/>
    <col min="13796" max="13796" width="8.140625" style="55" customWidth="1"/>
    <col min="13797" max="13797" width="9.7109375" style="55" customWidth="1"/>
    <col min="13798" max="13798" width="8.28515625" style="55" customWidth="1"/>
    <col min="13799" max="13799" width="8" style="55" customWidth="1"/>
    <col min="13800" max="13800" width="8.140625" style="55" customWidth="1"/>
    <col min="13801" max="13802" width="8.28515625" style="55" customWidth="1"/>
    <col min="13803" max="13803" width="7.42578125" style="55" customWidth="1"/>
    <col min="13804" max="13804" width="7.28515625" style="55" customWidth="1"/>
    <col min="13805" max="14048" width="9.140625" style="55"/>
    <col min="14049" max="14049" width="13.28515625" style="55" customWidth="1"/>
    <col min="14050" max="14051" width="8.28515625" style="55" customWidth="1"/>
    <col min="14052" max="14052" width="8.140625" style="55" customWidth="1"/>
    <col min="14053" max="14053" width="9.7109375" style="55" customWidth="1"/>
    <col min="14054" max="14054" width="8.28515625" style="55" customWidth="1"/>
    <col min="14055" max="14055" width="8" style="55" customWidth="1"/>
    <col min="14056" max="14056" width="8.140625" style="55" customWidth="1"/>
    <col min="14057" max="14058" width="8.28515625" style="55" customWidth="1"/>
    <col min="14059" max="14059" width="7.42578125" style="55" customWidth="1"/>
    <col min="14060" max="14060" width="7.28515625" style="55" customWidth="1"/>
    <col min="14061" max="14304" width="9.140625" style="55"/>
    <col min="14305" max="14305" width="13.28515625" style="55" customWidth="1"/>
    <col min="14306" max="14307" width="8.28515625" style="55" customWidth="1"/>
    <col min="14308" max="14308" width="8.140625" style="55" customWidth="1"/>
    <col min="14309" max="14309" width="9.7109375" style="55" customWidth="1"/>
    <col min="14310" max="14310" width="8.28515625" style="55" customWidth="1"/>
    <col min="14311" max="14311" width="8" style="55" customWidth="1"/>
    <col min="14312" max="14312" width="8.140625" style="55" customWidth="1"/>
    <col min="14313" max="14314" width="8.28515625" style="55" customWidth="1"/>
    <col min="14315" max="14315" width="7.42578125" style="55" customWidth="1"/>
    <col min="14316" max="14316" width="7.28515625" style="55" customWidth="1"/>
    <col min="14317" max="14560" width="9.140625" style="55"/>
    <col min="14561" max="14561" width="13.28515625" style="55" customWidth="1"/>
    <col min="14562" max="14563" width="8.28515625" style="55" customWidth="1"/>
    <col min="14564" max="14564" width="8.140625" style="55" customWidth="1"/>
    <col min="14565" max="14565" width="9.7109375" style="55" customWidth="1"/>
    <col min="14566" max="14566" width="8.28515625" style="55" customWidth="1"/>
    <col min="14567" max="14567" width="8" style="55" customWidth="1"/>
    <col min="14568" max="14568" width="8.140625" style="55" customWidth="1"/>
    <col min="14569" max="14570" width="8.28515625" style="55" customWidth="1"/>
    <col min="14571" max="14571" width="7.42578125" style="55" customWidth="1"/>
    <col min="14572" max="14572" width="7.28515625" style="55" customWidth="1"/>
    <col min="14573" max="14816" width="9.140625" style="55"/>
    <col min="14817" max="14817" width="13.28515625" style="55" customWidth="1"/>
    <col min="14818" max="14819" width="8.28515625" style="55" customWidth="1"/>
    <col min="14820" max="14820" width="8.140625" style="55" customWidth="1"/>
    <col min="14821" max="14821" width="9.7109375" style="55" customWidth="1"/>
    <col min="14822" max="14822" width="8.28515625" style="55" customWidth="1"/>
    <col min="14823" max="14823" width="8" style="55" customWidth="1"/>
    <col min="14824" max="14824" width="8.140625" style="55" customWidth="1"/>
    <col min="14825" max="14826" width="8.28515625" style="55" customWidth="1"/>
    <col min="14827" max="14827" width="7.42578125" style="55" customWidth="1"/>
    <col min="14828" max="14828" width="7.28515625" style="55" customWidth="1"/>
    <col min="14829" max="15072" width="9.140625" style="55"/>
    <col min="15073" max="15073" width="13.28515625" style="55" customWidth="1"/>
    <col min="15074" max="15075" width="8.28515625" style="55" customWidth="1"/>
    <col min="15076" max="15076" width="8.140625" style="55" customWidth="1"/>
    <col min="15077" max="15077" width="9.7109375" style="55" customWidth="1"/>
    <col min="15078" max="15078" width="8.28515625" style="55" customWidth="1"/>
    <col min="15079" max="15079" width="8" style="55" customWidth="1"/>
    <col min="15080" max="15080" width="8.140625" style="55" customWidth="1"/>
    <col min="15081" max="15082" width="8.28515625" style="55" customWidth="1"/>
    <col min="15083" max="15083" width="7.42578125" style="55" customWidth="1"/>
    <col min="15084" max="15084" width="7.28515625" style="55" customWidth="1"/>
    <col min="15085" max="15328" width="9.140625" style="55"/>
    <col min="15329" max="15329" width="13.28515625" style="55" customWidth="1"/>
    <col min="15330" max="15331" width="8.28515625" style="55" customWidth="1"/>
    <col min="15332" max="15332" width="8.140625" style="55" customWidth="1"/>
    <col min="15333" max="15333" width="9.7109375" style="55" customWidth="1"/>
    <col min="15334" max="15334" width="8.28515625" style="55" customWidth="1"/>
    <col min="15335" max="15335" width="8" style="55" customWidth="1"/>
    <col min="15336" max="15336" width="8.140625" style="55" customWidth="1"/>
    <col min="15337" max="15338" width="8.28515625" style="55" customWidth="1"/>
    <col min="15339" max="15339" width="7.42578125" style="55" customWidth="1"/>
    <col min="15340" max="15340" width="7.28515625" style="55" customWidth="1"/>
    <col min="15341" max="15584" width="9.140625" style="55"/>
    <col min="15585" max="15585" width="13.28515625" style="55" customWidth="1"/>
    <col min="15586" max="15587" width="8.28515625" style="55" customWidth="1"/>
    <col min="15588" max="15588" width="8.140625" style="55" customWidth="1"/>
    <col min="15589" max="15589" width="9.7109375" style="55" customWidth="1"/>
    <col min="15590" max="15590" width="8.28515625" style="55" customWidth="1"/>
    <col min="15591" max="15591" width="8" style="55" customWidth="1"/>
    <col min="15592" max="15592" width="8.140625" style="55" customWidth="1"/>
    <col min="15593" max="15594" width="8.28515625" style="55" customWidth="1"/>
    <col min="15595" max="15595" width="7.42578125" style="55" customWidth="1"/>
    <col min="15596" max="15596" width="7.28515625" style="55" customWidth="1"/>
    <col min="15597" max="15840" width="9.140625" style="55"/>
    <col min="15841" max="15841" width="13.28515625" style="55" customWidth="1"/>
    <col min="15842" max="15843" width="8.28515625" style="55" customWidth="1"/>
    <col min="15844" max="15844" width="8.140625" style="55" customWidth="1"/>
    <col min="15845" max="15845" width="9.7109375" style="55" customWidth="1"/>
    <col min="15846" max="15846" width="8.28515625" style="55" customWidth="1"/>
    <col min="15847" max="15847" width="8" style="55" customWidth="1"/>
    <col min="15848" max="15848" width="8.140625" style="55" customWidth="1"/>
    <col min="15849" max="15850" width="8.28515625" style="55" customWidth="1"/>
    <col min="15851" max="15851" width="7.42578125" style="55" customWidth="1"/>
    <col min="15852" max="15852" width="7.28515625" style="55" customWidth="1"/>
    <col min="15853" max="16096" width="9.140625" style="55"/>
    <col min="16097" max="16097" width="13.28515625" style="55" customWidth="1"/>
    <col min="16098" max="16099" width="8.28515625" style="55" customWidth="1"/>
    <col min="16100" max="16100" width="8.140625" style="55" customWidth="1"/>
    <col min="16101" max="16101" width="9.7109375" style="55" customWidth="1"/>
    <col min="16102" max="16102" width="8.28515625" style="55" customWidth="1"/>
    <col min="16103" max="16103" width="8" style="55" customWidth="1"/>
    <col min="16104" max="16104" width="8.140625" style="55" customWidth="1"/>
    <col min="16105" max="16106" width="8.28515625" style="55" customWidth="1"/>
    <col min="16107" max="16107" width="7.42578125" style="55" customWidth="1"/>
    <col min="16108" max="16108" width="7.28515625" style="55" customWidth="1"/>
    <col min="16109" max="16384" width="9.140625" style="55"/>
  </cols>
  <sheetData>
    <row r="1" spans="1:12" s="53" customFormat="1" ht="17.25" x14ac:dyDescent="0.2">
      <c r="A1" s="1979" t="s">
        <v>870</v>
      </c>
      <c r="B1" s="1979"/>
      <c r="C1" s="1979"/>
      <c r="D1" s="1979"/>
      <c r="E1" s="1979"/>
      <c r="F1" s="1979"/>
      <c r="G1" s="1979"/>
      <c r="H1" s="1979"/>
      <c r="I1" s="82"/>
      <c r="J1" s="82"/>
      <c r="K1" s="82"/>
      <c r="L1" s="82"/>
    </row>
    <row r="2" spans="1:12" s="53" customFormat="1" ht="15" customHeight="1" x14ac:dyDescent="0.2">
      <c r="A2" s="95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37" customFormat="1" ht="15.75" thickBot="1" x14ac:dyDescent="0.25">
      <c r="A3" s="632" t="s">
        <v>871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</row>
    <row r="4" spans="1:12" s="37" customFormat="1" ht="23.25" customHeight="1" thickTop="1" x14ac:dyDescent="0.2">
      <c r="A4" s="639" t="s">
        <v>68</v>
      </c>
      <c r="B4" s="640" t="s">
        <v>69</v>
      </c>
      <c r="C4" s="640" t="s">
        <v>417</v>
      </c>
      <c r="D4" s="640" t="s">
        <v>70</v>
      </c>
      <c r="E4" s="640" t="s">
        <v>418</v>
      </c>
      <c r="F4" s="640" t="s">
        <v>71</v>
      </c>
      <c r="G4" s="640" t="s">
        <v>419</v>
      </c>
      <c r="H4" s="640" t="s">
        <v>72</v>
      </c>
      <c r="I4" s="640" t="s">
        <v>420</v>
      </c>
      <c r="J4" s="641" t="s">
        <v>73</v>
      </c>
      <c r="K4" s="58"/>
      <c r="L4" s="58"/>
    </row>
    <row r="5" spans="1:12" s="37" customFormat="1" x14ac:dyDescent="0.2">
      <c r="A5" s="642" t="s">
        <v>421</v>
      </c>
      <c r="B5" s="643">
        <v>540.1</v>
      </c>
      <c r="C5" s="643">
        <v>348.7</v>
      </c>
      <c r="D5" s="643">
        <v>12.8</v>
      </c>
      <c r="E5" s="643">
        <v>593.1</v>
      </c>
      <c r="F5" s="643">
        <v>44.7</v>
      </c>
      <c r="G5" s="644">
        <v>1316.8</v>
      </c>
      <c r="H5" s="644">
        <v>1096.4000000000001</v>
      </c>
      <c r="I5" s="645">
        <v>257</v>
      </c>
      <c r="J5" s="646">
        <v>220.8</v>
      </c>
      <c r="K5" s="58"/>
      <c r="L5" s="58"/>
    </row>
    <row r="6" spans="1:12" s="37" customFormat="1" ht="24" x14ac:dyDescent="0.2">
      <c r="A6" s="984" t="s">
        <v>555</v>
      </c>
      <c r="B6" s="1603">
        <v>-3.1905359383401964E-2</v>
      </c>
      <c r="C6" s="1603">
        <v>-2.3796192609182532E-2</v>
      </c>
      <c r="D6" s="1603">
        <v>4.3999999999999997E-2</v>
      </c>
      <c r="E6" s="1603">
        <v>-3.7800129785853266E-2</v>
      </c>
      <c r="F6" s="1603">
        <v>-5.2966101694915252E-2</v>
      </c>
      <c r="G6" s="1603">
        <v>-3.1835894419527944E-2</v>
      </c>
      <c r="H6" s="1603">
        <v>-2.8789086721587382E-2</v>
      </c>
      <c r="I6" s="1603">
        <v>8.2105263157894737E-2</v>
      </c>
      <c r="J6" s="1604">
        <v>0.10732196589769311</v>
      </c>
      <c r="K6" s="58"/>
      <c r="L6" s="58"/>
    </row>
    <row r="7" spans="1:12" s="73" customFormat="1" ht="24" x14ac:dyDescent="0.2">
      <c r="A7" s="642" t="s">
        <v>422</v>
      </c>
      <c r="B7" s="1605">
        <v>32.700000000000003</v>
      </c>
      <c r="C7" s="1606">
        <v>30.3</v>
      </c>
      <c r="D7" s="1606">
        <v>0.4</v>
      </c>
      <c r="E7" s="1606">
        <v>8.1</v>
      </c>
      <c r="F7" s="1606">
        <v>0.9</v>
      </c>
      <c r="G7" s="1606">
        <v>27.6</v>
      </c>
      <c r="H7" s="1606">
        <v>27.4</v>
      </c>
      <c r="I7" s="1606">
        <v>14.6</v>
      </c>
      <c r="J7" s="1607">
        <v>14.6</v>
      </c>
      <c r="K7" s="58"/>
      <c r="L7" s="58"/>
    </row>
    <row r="8" spans="1:12" s="73" customFormat="1" ht="24" x14ac:dyDescent="0.2">
      <c r="A8" s="984" t="s">
        <v>555</v>
      </c>
      <c r="B8" s="1603">
        <v>-0.15064935064935059</v>
      </c>
      <c r="C8" s="1603">
        <v>-0.14887640449438203</v>
      </c>
      <c r="D8" s="1603">
        <v>0</v>
      </c>
      <c r="E8" s="1603">
        <v>-0.26363636363636367</v>
      </c>
      <c r="F8" s="1603">
        <v>-0.24999999999999994</v>
      </c>
      <c r="G8" s="1603">
        <v>-0.14551083591331257</v>
      </c>
      <c r="H8" s="1603">
        <v>-0.14641744548286612</v>
      </c>
      <c r="I8" s="1603">
        <v>-0.22340425531914898</v>
      </c>
      <c r="J8" s="1604">
        <v>-0.21081081081081082</v>
      </c>
      <c r="K8" s="58"/>
      <c r="L8" s="58"/>
    </row>
    <row r="9" spans="1:12" s="37" customFormat="1" ht="24" customHeight="1" x14ac:dyDescent="0.2">
      <c r="A9" s="642" t="s">
        <v>74</v>
      </c>
      <c r="B9" s="1605">
        <v>16.516819571865444</v>
      </c>
      <c r="C9" s="1605">
        <v>11.508250825082508</v>
      </c>
      <c r="D9" s="1605">
        <v>32</v>
      </c>
      <c r="E9" s="1605">
        <v>73.222222222222229</v>
      </c>
      <c r="F9" s="1605">
        <v>49.666666666666671</v>
      </c>
      <c r="G9" s="1605">
        <v>47.710144927536227</v>
      </c>
      <c r="H9" s="1605">
        <v>40.01459854014599</v>
      </c>
      <c r="I9" s="1605">
        <v>17.602739726027398</v>
      </c>
      <c r="J9" s="1608">
        <v>15.123287671232879</v>
      </c>
      <c r="K9" s="58"/>
      <c r="L9" s="58"/>
    </row>
    <row r="10" spans="1:12" s="37" customFormat="1" ht="24.75" thickBot="1" x14ac:dyDescent="0.25">
      <c r="A10" s="985" t="s">
        <v>555</v>
      </c>
      <c r="B10" s="1609">
        <v>0.1398056166281047</v>
      </c>
      <c r="C10" s="1609">
        <v>0.14695892881561387</v>
      </c>
      <c r="D10" s="1609">
        <v>4.065040650406504E-2</v>
      </c>
      <c r="E10" s="1609">
        <v>0.30669118177229815</v>
      </c>
      <c r="F10" s="1609">
        <v>0.26271186440677968</v>
      </c>
      <c r="G10" s="1609">
        <v>0.1330326308061319</v>
      </c>
      <c r="H10" s="1609">
        <v>0.13780548599405282</v>
      </c>
      <c r="I10" s="1609">
        <v>0.3933958183129056</v>
      </c>
      <c r="J10" s="1610">
        <v>0.40400000000000003</v>
      </c>
      <c r="K10" s="58"/>
      <c r="L10" s="58"/>
    </row>
    <row r="11" spans="1:12" s="37" customFormat="1" ht="13.5" thickTop="1" x14ac:dyDescent="0.2">
      <c r="A11" s="1866" t="s">
        <v>952</v>
      </c>
      <c r="B11" s="1866"/>
      <c r="C11" s="1866"/>
      <c r="D11" s="1866"/>
      <c r="E11" s="1866"/>
      <c r="F11" s="1866"/>
      <c r="G11" s="1866"/>
      <c r="H11" s="1866"/>
      <c r="I11" s="1866"/>
      <c r="J11" s="1866"/>
      <c r="K11" s="58"/>
      <c r="L11" s="58"/>
    </row>
    <row r="12" spans="1:12" s="37" customFormat="1" x14ac:dyDescent="0.2">
      <c r="A12" s="70"/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</row>
    <row r="13" spans="1:12" s="37" customFormat="1" ht="15.75" thickBot="1" x14ac:dyDescent="0.25">
      <c r="A13" s="633" t="s">
        <v>872</v>
      </c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</row>
    <row r="14" spans="1:12" s="37" customFormat="1" ht="51.75" customHeight="1" thickTop="1" x14ac:dyDescent="0.2">
      <c r="A14" s="1708" t="s">
        <v>75</v>
      </c>
      <c r="B14" s="1850" t="s">
        <v>66</v>
      </c>
      <c r="C14" s="1850"/>
      <c r="D14" s="1163" t="s">
        <v>67</v>
      </c>
      <c r="E14" s="1850" t="s">
        <v>358</v>
      </c>
      <c r="F14" s="1850"/>
      <c r="G14" s="1850" t="s">
        <v>423</v>
      </c>
      <c r="H14" s="1850"/>
      <c r="I14" s="1850" t="s">
        <v>424</v>
      </c>
      <c r="J14" s="1851"/>
      <c r="K14" s="132"/>
      <c r="L14" s="58"/>
    </row>
    <row r="15" spans="1:12" s="84" customFormat="1" ht="18.75" customHeight="1" x14ac:dyDescent="0.2">
      <c r="A15" s="1745"/>
      <c r="B15" s="1156" t="s">
        <v>46</v>
      </c>
      <c r="C15" s="1156" t="s">
        <v>65</v>
      </c>
      <c r="D15" s="1156" t="s">
        <v>46</v>
      </c>
      <c r="E15" s="1156" t="s">
        <v>46</v>
      </c>
      <c r="F15" s="1156" t="s">
        <v>65</v>
      </c>
      <c r="G15" s="1156" t="s">
        <v>46</v>
      </c>
      <c r="H15" s="1156" t="s">
        <v>65</v>
      </c>
      <c r="I15" s="1156" t="s">
        <v>46</v>
      </c>
      <c r="J15" s="1158" t="s">
        <v>65</v>
      </c>
      <c r="K15" s="132"/>
      <c r="L15" s="58"/>
    </row>
    <row r="16" spans="1:12" ht="17.25" customHeight="1" x14ac:dyDescent="0.2">
      <c r="A16" s="647" t="s">
        <v>425</v>
      </c>
      <c r="B16" s="589">
        <v>0.78900000000000003</v>
      </c>
      <c r="C16" s="589">
        <v>0.13500000000000001</v>
      </c>
      <c r="D16" s="589">
        <v>0.434</v>
      </c>
      <c r="E16" s="589">
        <v>0.53</v>
      </c>
      <c r="F16" s="589">
        <v>5.0999999999999997E-2</v>
      </c>
      <c r="G16" s="589">
        <v>0.77100000000000002</v>
      </c>
      <c r="H16" s="589">
        <v>0.156</v>
      </c>
      <c r="I16" s="589">
        <v>0.86299999999999999</v>
      </c>
      <c r="J16" s="648">
        <v>3.2000000000000001E-2</v>
      </c>
      <c r="K16" s="132"/>
      <c r="L16" s="58"/>
    </row>
    <row r="17" spans="1:12" ht="15" customHeight="1" x14ac:dyDescent="0.2">
      <c r="A17" s="986" t="s">
        <v>426</v>
      </c>
      <c r="B17" s="987">
        <v>0.21099999999999999</v>
      </c>
      <c r="C17" s="987">
        <v>0.86499999999999999</v>
      </c>
      <c r="D17" s="987">
        <v>0.56599999999999995</v>
      </c>
      <c r="E17" s="987">
        <v>0.47</v>
      </c>
      <c r="F17" s="987">
        <v>0.94899999999999995</v>
      </c>
      <c r="G17" s="987">
        <v>0.22900000000000001</v>
      </c>
      <c r="H17" s="987">
        <v>0.84399999999999997</v>
      </c>
      <c r="I17" s="987">
        <v>0.13700000000000001</v>
      </c>
      <c r="J17" s="988">
        <v>0.96799999999999997</v>
      </c>
      <c r="K17" s="132"/>
      <c r="L17" s="58"/>
    </row>
    <row r="18" spans="1:12" ht="15" customHeight="1" thickBot="1" x14ac:dyDescent="0.25">
      <c r="A18" s="649" t="s">
        <v>1</v>
      </c>
      <c r="B18" s="650">
        <v>1</v>
      </c>
      <c r="C18" s="650">
        <v>1</v>
      </c>
      <c r="D18" s="650">
        <v>1</v>
      </c>
      <c r="E18" s="650">
        <v>1</v>
      </c>
      <c r="F18" s="650">
        <v>1</v>
      </c>
      <c r="G18" s="650">
        <v>1</v>
      </c>
      <c r="H18" s="650">
        <v>1</v>
      </c>
      <c r="I18" s="650">
        <v>1</v>
      </c>
      <c r="J18" s="651">
        <v>1</v>
      </c>
      <c r="K18" s="132"/>
      <c r="L18" s="58"/>
    </row>
    <row r="19" spans="1:12" ht="13.5" thickTop="1" x14ac:dyDescent="0.2">
      <c r="A19" s="1852" t="s">
        <v>953</v>
      </c>
      <c r="B19" s="1852"/>
      <c r="C19" s="1852"/>
      <c r="D19" s="1852"/>
      <c r="E19" s="1852"/>
      <c r="F19" s="1852"/>
      <c r="G19" s="1852"/>
      <c r="H19" s="1852"/>
      <c r="I19" s="1852"/>
      <c r="J19" s="1852"/>
      <c r="K19" s="58"/>
      <c r="L19" s="58"/>
    </row>
    <row r="20" spans="1:12" ht="15" customHeight="1" x14ac:dyDescent="0.2">
      <c r="A20" s="97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</row>
    <row r="21" spans="1:12" ht="15" customHeight="1" x14ac:dyDescent="0.2">
      <c r="A21" s="1694" t="s">
        <v>1007</v>
      </c>
      <c r="B21" s="1694"/>
      <c r="C21" s="1694"/>
      <c r="D21" s="1694"/>
      <c r="E21" s="1694"/>
      <c r="F21" s="58"/>
      <c r="G21" s="58"/>
      <c r="H21" s="58"/>
      <c r="I21" s="58"/>
      <c r="J21" s="58"/>
      <c r="K21" s="58"/>
      <c r="L21" s="58"/>
    </row>
    <row r="22" spans="1:12" ht="13.5" thickBot="1" x14ac:dyDescent="0.25">
      <c r="A22" s="1694"/>
      <c r="B22" s="1694"/>
      <c r="C22" s="1694"/>
      <c r="D22" s="1694"/>
      <c r="E22" s="1694"/>
      <c r="J22" s="58"/>
      <c r="K22" s="58"/>
      <c r="L22" s="58"/>
    </row>
    <row r="23" spans="1:12" ht="21" customHeight="1" thickTop="1" x14ac:dyDescent="0.2">
      <c r="A23" s="1708" t="s">
        <v>75</v>
      </c>
      <c r="B23" s="1850" t="s">
        <v>46</v>
      </c>
      <c r="C23" s="1850"/>
      <c r="D23" s="1850" t="s">
        <v>66</v>
      </c>
      <c r="E23" s="1851"/>
      <c r="J23" s="58"/>
      <c r="K23" s="58"/>
      <c r="L23" s="58"/>
    </row>
    <row r="24" spans="1:12" s="37" customFormat="1" ht="24" customHeight="1" x14ac:dyDescent="0.2">
      <c r="A24" s="1745"/>
      <c r="B24" s="360" t="s">
        <v>319</v>
      </c>
      <c r="C24" s="360" t="s">
        <v>555</v>
      </c>
      <c r="D24" s="360" t="s">
        <v>427</v>
      </c>
      <c r="E24" s="443" t="s">
        <v>555</v>
      </c>
      <c r="J24" s="58"/>
      <c r="K24" s="58"/>
      <c r="L24" s="58"/>
    </row>
    <row r="25" spans="1:12" s="37" customFormat="1" x14ac:dyDescent="0.2">
      <c r="A25" s="652" t="s">
        <v>588</v>
      </c>
      <c r="B25" s="590">
        <v>16059</v>
      </c>
      <c r="C25" s="589">
        <v>-0.16500000000000001</v>
      </c>
      <c r="D25" s="588">
        <v>20.2</v>
      </c>
      <c r="E25" s="653">
        <v>-0.182</v>
      </c>
      <c r="J25" s="58"/>
      <c r="K25" s="58"/>
      <c r="L25" s="58"/>
    </row>
    <row r="26" spans="1:12" s="37" customFormat="1" x14ac:dyDescent="0.2">
      <c r="A26" s="989" t="s">
        <v>589</v>
      </c>
      <c r="B26" s="990">
        <v>2987</v>
      </c>
      <c r="C26" s="987">
        <v>-0.159</v>
      </c>
      <c r="D26" s="991">
        <v>13.9</v>
      </c>
      <c r="E26" s="992">
        <v>-0.13100000000000001</v>
      </c>
      <c r="J26" s="58"/>
      <c r="K26" s="58"/>
      <c r="L26" s="58"/>
    </row>
    <row r="27" spans="1:12" s="37" customFormat="1" x14ac:dyDescent="0.2">
      <c r="A27" s="652" t="s">
        <v>590</v>
      </c>
      <c r="B27" s="590">
        <v>1740</v>
      </c>
      <c r="C27" s="589">
        <v>-0.28899999999999998</v>
      </c>
      <c r="D27" s="588">
        <v>23.5</v>
      </c>
      <c r="E27" s="653">
        <v>-0.28100000000000003</v>
      </c>
      <c r="J27" s="58"/>
      <c r="K27" s="58"/>
      <c r="L27" s="58"/>
    </row>
    <row r="28" spans="1:12" s="84" customFormat="1" x14ac:dyDescent="0.2">
      <c r="A28" s="989" t="s">
        <v>428</v>
      </c>
      <c r="B28" s="990">
        <v>2163</v>
      </c>
      <c r="C28" s="987">
        <v>-5.0999999999999997E-2</v>
      </c>
      <c r="D28" s="991">
        <v>67.8</v>
      </c>
      <c r="E28" s="993">
        <v>-5.2999999999999999E-2</v>
      </c>
      <c r="J28" s="58"/>
      <c r="K28" s="58"/>
      <c r="L28" s="58"/>
    </row>
    <row r="29" spans="1:12" s="73" customFormat="1" x14ac:dyDescent="0.2">
      <c r="A29" s="652" t="s">
        <v>429</v>
      </c>
      <c r="B29" s="588">
        <v>832</v>
      </c>
      <c r="C29" s="589">
        <v>0.04</v>
      </c>
      <c r="D29" s="588">
        <v>54.4</v>
      </c>
      <c r="E29" s="654">
        <v>1.2999999999999999E-2</v>
      </c>
      <c r="J29" s="58"/>
      <c r="K29" s="58"/>
      <c r="L29" s="58"/>
    </row>
    <row r="30" spans="1:12" x14ac:dyDescent="0.2">
      <c r="A30" s="994" t="s">
        <v>76</v>
      </c>
      <c r="B30" s="991">
        <v>361</v>
      </c>
      <c r="C30" s="987">
        <v>-2.4E-2</v>
      </c>
      <c r="D30" s="991">
        <v>72.2</v>
      </c>
      <c r="E30" s="992">
        <v>-6.0000000000000001E-3</v>
      </c>
      <c r="J30" s="58"/>
      <c r="K30" s="58"/>
      <c r="L30" s="58"/>
    </row>
    <row r="31" spans="1:12" ht="14.25" customHeight="1" thickBot="1" x14ac:dyDescent="0.25">
      <c r="A31" s="655" t="s">
        <v>1</v>
      </c>
      <c r="B31" s="656">
        <v>24142</v>
      </c>
      <c r="C31" s="657">
        <v>-0.158</v>
      </c>
      <c r="D31" s="658">
        <v>252</v>
      </c>
      <c r="E31" s="659">
        <v>-7.0999999999999994E-2</v>
      </c>
      <c r="F31" s="134"/>
      <c r="G31" s="134"/>
      <c r="H31" s="134"/>
      <c r="I31" s="134"/>
      <c r="J31" s="58"/>
      <c r="K31" s="58"/>
      <c r="L31" s="58"/>
    </row>
    <row r="32" spans="1:12" s="88" customFormat="1" ht="13.5" thickTop="1" x14ac:dyDescent="0.2">
      <c r="A32" s="1856" t="s">
        <v>954</v>
      </c>
      <c r="B32" s="1856"/>
      <c r="C32" s="1856"/>
      <c r="D32" s="1856"/>
      <c r="E32" s="1856"/>
      <c r="F32" s="87"/>
      <c r="G32" s="87"/>
      <c r="H32" s="87"/>
      <c r="I32" s="87"/>
      <c r="J32" s="61"/>
      <c r="K32" s="61"/>
      <c r="L32" s="61"/>
    </row>
    <row r="33" spans="1:12" s="88" customFormat="1" x14ac:dyDescent="0.2">
      <c r="A33" s="1856"/>
      <c r="B33" s="1856"/>
      <c r="C33" s="1856"/>
      <c r="D33" s="1856"/>
      <c r="E33" s="1856"/>
      <c r="F33" s="87"/>
      <c r="G33" s="87"/>
      <c r="H33" s="87"/>
      <c r="I33" s="87"/>
      <c r="J33" s="61"/>
      <c r="K33" s="61"/>
      <c r="L33" s="61"/>
    </row>
    <row r="34" spans="1:12" s="88" customFormat="1" ht="13.5" x14ac:dyDescent="0.2">
      <c r="A34" s="135"/>
      <c r="B34" s="135"/>
      <c r="C34" s="135"/>
      <c r="D34" s="135"/>
      <c r="E34" s="87"/>
      <c r="F34" s="87"/>
      <c r="G34" s="87"/>
      <c r="H34" s="87"/>
      <c r="I34" s="87"/>
      <c r="J34" s="61"/>
      <c r="K34" s="61"/>
      <c r="L34" s="61"/>
    </row>
    <row r="35" spans="1:12" s="88" customFormat="1" ht="13.5" customHeight="1" x14ac:dyDescent="0.2">
      <c r="A35" s="1694" t="s">
        <v>1012</v>
      </c>
      <c r="B35" s="1694"/>
      <c r="C35" s="1694"/>
      <c r="D35" s="1694"/>
      <c r="E35" s="1694"/>
      <c r="F35" s="87"/>
      <c r="G35" s="87"/>
      <c r="H35" s="87"/>
      <c r="I35" s="87"/>
      <c r="J35" s="61"/>
      <c r="K35" s="61"/>
      <c r="L35" s="61"/>
    </row>
    <row r="36" spans="1:12" ht="13.5" thickBot="1" x14ac:dyDescent="0.25">
      <c r="A36" s="1694"/>
      <c r="B36" s="1694"/>
      <c r="C36" s="1694"/>
      <c r="D36" s="1694"/>
      <c r="E36" s="1694"/>
      <c r="F36" s="133"/>
      <c r="G36" s="133"/>
      <c r="H36" s="133"/>
      <c r="I36" s="133"/>
      <c r="J36" s="58"/>
      <c r="K36" s="58"/>
      <c r="L36" s="58"/>
    </row>
    <row r="37" spans="1:12" ht="13.5" customHeight="1" thickTop="1" x14ac:dyDescent="0.2">
      <c r="A37" s="1708" t="s">
        <v>75</v>
      </c>
      <c r="B37" s="1850" t="s">
        <v>46</v>
      </c>
      <c r="C37" s="1850"/>
      <c r="D37" s="1850" t="s">
        <v>67</v>
      </c>
      <c r="E37" s="1851"/>
      <c r="F37" s="133"/>
      <c r="G37" s="133"/>
      <c r="H37" s="133"/>
      <c r="I37" s="133"/>
      <c r="J37" s="58"/>
      <c r="K37" s="58"/>
      <c r="L37" s="58"/>
    </row>
    <row r="38" spans="1:12" s="37" customFormat="1" ht="22.5" customHeight="1" x14ac:dyDescent="0.2">
      <c r="A38" s="1745"/>
      <c r="B38" s="591" t="s">
        <v>319</v>
      </c>
      <c r="C38" s="360" t="s">
        <v>555</v>
      </c>
      <c r="D38" s="591" t="s">
        <v>319</v>
      </c>
      <c r="E38" s="443" t="s">
        <v>555</v>
      </c>
      <c r="F38" s="133"/>
      <c r="G38" s="133"/>
      <c r="H38" s="133"/>
      <c r="I38" s="133"/>
      <c r="J38" s="58"/>
      <c r="K38" s="58"/>
      <c r="L38" s="58"/>
    </row>
    <row r="39" spans="1:12" s="68" customFormat="1" x14ac:dyDescent="0.2">
      <c r="A39" s="660" t="s">
        <v>588</v>
      </c>
      <c r="B39" s="592">
        <v>101</v>
      </c>
      <c r="C39" s="593">
        <v>-0.1721311475409836</v>
      </c>
      <c r="D39" s="592">
        <v>121</v>
      </c>
      <c r="E39" s="661">
        <v>-0.22900000000000001</v>
      </c>
      <c r="F39" s="133"/>
      <c r="G39" s="133"/>
      <c r="H39" s="133"/>
      <c r="I39" s="133"/>
      <c r="J39" s="58"/>
      <c r="K39" s="58"/>
      <c r="L39" s="58"/>
    </row>
    <row r="40" spans="1:12" x14ac:dyDescent="0.2">
      <c r="A40" s="995" t="s">
        <v>589</v>
      </c>
      <c r="B40" s="996">
        <v>47</v>
      </c>
      <c r="C40" s="997">
        <v>-0.41975308641975306</v>
      </c>
      <c r="D40" s="996">
        <v>272</v>
      </c>
      <c r="E40" s="998">
        <v>-0.39300000000000002</v>
      </c>
      <c r="F40" s="133"/>
      <c r="G40" s="133"/>
      <c r="H40" s="133"/>
      <c r="I40" s="133"/>
      <c r="J40" s="58"/>
      <c r="K40" s="58"/>
      <c r="L40" s="58"/>
    </row>
    <row r="41" spans="1:12" x14ac:dyDescent="0.2">
      <c r="A41" s="660" t="s">
        <v>590</v>
      </c>
      <c r="B41" s="592">
        <v>93</v>
      </c>
      <c r="C41" s="593">
        <v>0.82352941176470584</v>
      </c>
      <c r="D41" s="592">
        <v>1190</v>
      </c>
      <c r="E41" s="661">
        <v>0.89800000000000002</v>
      </c>
      <c r="F41" s="133"/>
      <c r="G41" s="133"/>
      <c r="H41" s="133"/>
      <c r="I41" s="133"/>
      <c r="J41" s="58"/>
      <c r="K41" s="58"/>
      <c r="L41" s="58"/>
    </row>
    <row r="42" spans="1:12" x14ac:dyDescent="0.2">
      <c r="A42" s="995" t="s">
        <v>591</v>
      </c>
      <c r="B42" s="996">
        <v>85</v>
      </c>
      <c r="C42" s="997">
        <v>-0.15</v>
      </c>
      <c r="D42" s="999">
        <v>4074</v>
      </c>
      <c r="E42" s="998">
        <v>-6.2E-2</v>
      </c>
      <c r="F42" s="133"/>
      <c r="G42" s="133"/>
      <c r="H42" s="133"/>
      <c r="I42" s="133"/>
      <c r="J42" s="58"/>
      <c r="K42" s="58"/>
      <c r="L42" s="58"/>
    </row>
    <row r="43" spans="1:12" x14ac:dyDescent="0.2">
      <c r="A43" s="662" t="s">
        <v>76</v>
      </c>
      <c r="B43" s="594">
        <v>15</v>
      </c>
      <c r="C43" s="595">
        <v>0.36363636363636365</v>
      </c>
      <c r="D43" s="596">
        <v>3063</v>
      </c>
      <c r="E43" s="661">
        <v>0.52200000000000002</v>
      </c>
      <c r="F43" s="133"/>
      <c r="G43" s="133"/>
      <c r="H43" s="133"/>
      <c r="I43" s="133"/>
      <c r="J43" s="58"/>
      <c r="K43" s="58"/>
      <c r="L43" s="58"/>
    </row>
    <row r="44" spans="1:12" ht="13.5" thickBot="1" x14ac:dyDescent="0.25">
      <c r="A44" s="1000" t="s">
        <v>1</v>
      </c>
      <c r="B44" s="1001">
        <v>341</v>
      </c>
      <c r="C44" s="1002">
        <v>-6.575342465753424E-2</v>
      </c>
      <c r="D44" s="1003">
        <v>8720</v>
      </c>
      <c r="E44" s="1004">
        <v>0.14899999999999999</v>
      </c>
      <c r="F44" s="133"/>
      <c r="G44" s="133"/>
      <c r="H44" s="133"/>
      <c r="I44" s="133"/>
      <c r="J44" s="58"/>
      <c r="K44" s="58"/>
      <c r="L44" s="58"/>
    </row>
    <row r="45" spans="1:12" ht="13.5" thickTop="1" x14ac:dyDescent="0.2">
      <c r="A45" s="1856" t="s">
        <v>954</v>
      </c>
      <c r="B45" s="1856"/>
      <c r="C45" s="1856"/>
      <c r="D45" s="1856"/>
      <c r="E45" s="1856"/>
      <c r="F45" s="133"/>
      <c r="G45" s="133"/>
      <c r="H45" s="133"/>
      <c r="I45" s="133"/>
      <c r="J45" s="58"/>
      <c r="K45" s="58"/>
      <c r="L45" s="58"/>
    </row>
    <row r="46" spans="1:12" x14ac:dyDescent="0.2">
      <c r="A46" s="1856"/>
      <c r="B46" s="1856"/>
      <c r="C46" s="1856"/>
      <c r="D46" s="1856"/>
      <c r="E46" s="1856"/>
      <c r="F46" s="365"/>
      <c r="G46" s="365"/>
      <c r="H46" s="365"/>
      <c r="I46" s="365"/>
      <c r="J46" s="58"/>
      <c r="K46" s="58"/>
      <c r="L46" s="58"/>
    </row>
    <row r="47" spans="1:12" ht="15" customHeight="1" x14ac:dyDescent="0.2">
      <c r="A47" s="98"/>
      <c r="B47" s="98"/>
      <c r="C47" s="98"/>
      <c r="D47" s="98"/>
      <c r="E47" s="133"/>
      <c r="F47" s="133"/>
      <c r="G47" s="133"/>
      <c r="H47" s="133"/>
      <c r="I47" s="133"/>
      <c r="J47" s="58"/>
      <c r="K47" s="58"/>
      <c r="L47" s="58"/>
    </row>
    <row r="48" spans="1:12" ht="15" customHeight="1" x14ac:dyDescent="0.2">
      <c r="A48" s="1857" t="s">
        <v>1008</v>
      </c>
      <c r="B48" s="1857"/>
      <c r="C48" s="1857"/>
      <c r="D48" s="1857"/>
      <c r="E48" s="1857"/>
      <c r="F48" s="365"/>
      <c r="G48" s="365"/>
      <c r="H48" s="365"/>
      <c r="I48" s="365"/>
      <c r="J48" s="58"/>
      <c r="K48" s="58"/>
      <c r="L48" s="58"/>
    </row>
    <row r="49" spans="1:12" ht="24" customHeight="1" thickBot="1" x14ac:dyDescent="0.25">
      <c r="A49" s="1694"/>
      <c r="B49" s="1694"/>
      <c r="C49" s="1694"/>
      <c r="D49" s="1694"/>
      <c r="E49" s="1694"/>
      <c r="F49" s="58"/>
    </row>
    <row r="50" spans="1:12" ht="36.75" customHeight="1" thickTop="1" x14ac:dyDescent="0.2">
      <c r="A50" s="1708" t="s">
        <v>75</v>
      </c>
      <c r="B50" s="1850" t="s">
        <v>46</v>
      </c>
      <c r="C50" s="1850"/>
      <c r="D50" s="1850" t="s">
        <v>358</v>
      </c>
      <c r="E50" s="1851"/>
      <c r="F50" s="58"/>
      <c r="G50" s="58"/>
    </row>
    <row r="51" spans="1:12" ht="36" x14ac:dyDescent="0.2">
      <c r="A51" s="1745"/>
      <c r="B51" s="360" t="s">
        <v>319</v>
      </c>
      <c r="C51" s="360" t="s">
        <v>555</v>
      </c>
      <c r="D51" s="360" t="s">
        <v>430</v>
      </c>
      <c r="E51" s="443" t="s">
        <v>555</v>
      </c>
      <c r="F51" s="58"/>
      <c r="G51" s="58"/>
    </row>
    <row r="52" spans="1:12" s="37" customFormat="1" x14ac:dyDescent="0.2">
      <c r="A52" s="663" t="s">
        <v>592</v>
      </c>
      <c r="B52" s="597">
        <v>14576</v>
      </c>
      <c r="C52" s="598">
        <v>-0.218</v>
      </c>
      <c r="D52" s="599">
        <v>58.5</v>
      </c>
      <c r="E52" s="664">
        <v>-0.22500000000000001</v>
      </c>
      <c r="F52" s="58"/>
      <c r="G52" s="58"/>
    </row>
    <row r="53" spans="1:12" s="37" customFormat="1" x14ac:dyDescent="0.2">
      <c r="A53" s="989" t="s">
        <v>590</v>
      </c>
      <c r="B53" s="990">
        <v>3427</v>
      </c>
      <c r="C53" s="1005">
        <v>4.2999999999999997E-2</v>
      </c>
      <c r="D53" s="1006">
        <v>44.4</v>
      </c>
      <c r="E53" s="1007">
        <v>3.6999999999999998E-2</v>
      </c>
      <c r="F53" s="58"/>
      <c r="G53" s="58"/>
    </row>
    <row r="54" spans="1:12" s="37" customFormat="1" x14ac:dyDescent="0.2">
      <c r="A54" s="663" t="s">
        <v>428</v>
      </c>
      <c r="B54" s="597">
        <v>2975</v>
      </c>
      <c r="C54" s="598">
        <v>-0.20899999999999999</v>
      </c>
      <c r="D54" s="599">
        <v>92.2</v>
      </c>
      <c r="E54" s="664">
        <v>-0.18</v>
      </c>
      <c r="F54" s="58"/>
      <c r="G54" s="58"/>
    </row>
    <row r="55" spans="1:12" s="68" customFormat="1" x14ac:dyDescent="0.2">
      <c r="A55" s="989" t="s">
        <v>429</v>
      </c>
      <c r="B55" s="990">
        <v>2759</v>
      </c>
      <c r="C55" s="1005">
        <v>-2.5000000000000001E-2</v>
      </c>
      <c r="D55" s="1006">
        <v>186.9</v>
      </c>
      <c r="E55" s="1007">
        <v>-3.7999999999999999E-2</v>
      </c>
      <c r="F55" s="58"/>
      <c r="G55" s="58"/>
    </row>
    <row r="56" spans="1:12" x14ac:dyDescent="0.2">
      <c r="A56" s="663" t="s">
        <v>593</v>
      </c>
      <c r="B56" s="597">
        <v>3281</v>
      </c>
      <c r="C56" s="598">
        <v>1E-3</v>
      </c>
      <c r="D56" s="599">
        <v>529.20000000000005</v>
      </c>
      <c r="E56" s="664">
        <v>1.4999999999999999E-2</v>
      </c>
      <c r="F56" s="58"/>
      <c r="G56" s="58"/>
    </row>
    <row r="57" spans="1:12" x14ac:dyDescent="0.2">
      <c r="A57" s="989" t="s">
        <v>594</v>
      </c>
      <c r="B57" s="990">
        <v>490</v>
      </c>
      <c r="C57" s="1005">
        <v>2.7E-2</v>
      </c>
      <c r="D57" s="1006">
        <v>239.3</v>
      </c>
      <c r="E57" s="1007">
        <v>5.6000000000000001E-2</v>
      </c>
      <c r="F57" s="58"/>
      <c r="G57" s="58"/>
    </row>
    <row r="58" spans="1:12" ht="13.5" thickBot="1" x14ac:dyDescent="0.25">
      <c r="A58" s="665" t="s">
        <v>1</v>
      </c>
      <c r="B58" s="666">
        <v>27508</v>
      </c>
      <c r="C58" s="667">
        <v>-0.14799999999999999</v>
      </c>
      <c r="D58" s="668">
        <v>1150.5</v>
      </c>
      <c r="E58" s="669">
        <v>-1.9E-2</v>
      </c>
      <c r="F58" s="58"/>
      <c r="G58" s="58"/>
    </row>
    <row r="59" spans="1:12" ht="13.5" thickTop="1" x14ac:dyDescent="0.2">
      <c r="A59" s="1856" t="s">
        <v>954</v>
      </c>
      <c r="B59" s="1856"/>
      <c r="C59" s="1856"/>
      <c r="D59" s="1856"/>
      <c r="E59" s="1856"/>
      <c r="F59" s="134"/>
      <c r="G59" s="134"/>
      <c r="H59" s="134"/>
      <c r="I59" s="134"/>
      <c r="J59" s="58"/>
      <c r="K59" s="58"/>
      <c r="L59" s="58"/>
    </row>
    <row r="60" spans="1:12" x14ac:dyDescent="0.2">
      <c r="A60" s="1856"/>
      <c r="B60" s="1856"/>
      <c r="C60" s="1856"/>
      <c r="D60" s="1856"/>
      <c r="E60" s="1856"/>
      <c r="F60" s="134"/>
      <c r="G60" s="134"/>
      <c r="H60" s="134"/>
      <c r="I60" s="134"/>
      <c r="J60" s="58"/>
      <c r="K60" s="58"/>
      <c r="L60" s="58"/>
    </row>
    <row r="61" spans="1:12" ht="15" customHeight="1" x14ac:dyDescent="0.2">
      <c r="A61" s="134"/>
      <c r="B61" s="134"/>
      <c r="C61" s="134"/>
      <c r="D61" s="134"/>
      <c r="E61" s="133"/>
      <c r="F61" s="133"/>
      <c r="G61" s="133"/>
      <c r="H61" s="133"/>
      <c r="I61" s="133"/>
      <c r="J61" s="58"/>
      <c r="K61" s="58"/>
      <c r="L61" s="58"/>
    </row>
    <row r="62" spans="1:12" ht="15" customHeight="1" x14ac:dyDescent="0.2">
      <c r="A62" s="1819" t="s">
        <v>1009</v>
      </c>
      <c r="B62" s="1819"/>
      <c r="C62" s="1819"/>
      <c r="D62" s="1819"/>
      <c r="E62" s="1819"/>
      <c r="F62" s="365"/>
      <c r="G62" s="365"/>
      <c r="H62" s="365"/>
      <c r="I62" s="365"/>
      <c r="J62" s="58"/>
      <c r="K62" s="58"/>
      <c r="L62" s="58"/>
    </row>
    <row r="63" spans="1:12" ht="13.5" thickBot="1" x14ac:dyDescent="0.25">
      <c r="A63" s="1819"/>
      <c r="B63" s="1819"/>
      <c r="C63" s="1819"/>
      <c r="D63" s="1819"/>
      <c r="E63" s="1819"/>
      <c r="F63" s="133"/>
      <c r="G63" s="133"/>
      <c r="H63" s="133"/>
      <c r="I63" s="133"/>
      <c r="J63" s="58"/>
      <c r="K63" s="58"/>
      <c r="L63" s="58"/>
    </row>
    <row r="64" spans="1:12" ht="46.5" customHeight="1" thickTop="1" x14ac:dyDescent="0.2">
      <c r="A64" s="1708" t="s">
        <v>75</v>
      </c>
      <c r="B64" s="1850" t="s">
        <v>46</v>
      </c>
      <c r="C64" s="1850"/>
      <c r="D64" s="1850" t="s">
        <v>423</v>
      </c>
      <c r="E64" s="1851"/>
      <c r="F64" s="133"/>
      <c r="G64" s="133"/>
      <c r="H64" s="133"/>
      <c r="I64" s="133"/>
      <c r="J64" s="58"/>
      <c r="K64" s="58"/>
      <c r="L64" s="58"/>
    </row>
    <row r="65" spans="1:12" ht="36" x14ac:dyDescent="0.2">
      <c r="A65" s="1745"/>
      <c r="B65" s="360" t="s">
        <v>319</v>
      </c>
      <c r="C65" s="360" t="s">
        <v>555</v>
      </c>
      <c r="D65" s="360" t="s">
        <v>430</v>
      </c>
      <c r="E65" s="443" t="s">
        <v>555</v>
      </c>
      <c r="F65" s="133"/>
      <c r="G65" s="133"/>
      <c r="H65" s="133"/>
      <c r="I65" s="133"/>
      <c r="J65" s="58"/>
      <c r="K65" s="58"/>
      <c r="L65" s="58"/>
    </row>
    <row r="66" spans="1:12" x14ac:dyDescent="0.2">
      <c r="A66" s="663" t="s">
        <v>592</v>
      </c>
      <c r="B66" s="597">
        <v>11276</v>
      </c>
      <c r="C66" s="600">
        <v>-0.249</v>
      </c>
      <c r="D66" s="601">
        <v>36.4</v>
      </c>
      <c r="E66" s="661">
        <v>-0.20399999999999999</v>
      </c>
      <c r="F66" s="133"/>
      <c r="G66" s="133"/>
      <c r="H66" s="133"/>
      <c r="I66" s="133"/>
      <c r="J66" s="58"/>
      <c r="K66" s="58"/>
      <c r="L66" s="58"/>
    </row>
    <row r="67" spans="1:12" x14ac:dyDescent="0.2">
      <c r="A67" s="989" t="s">
        <v>590</v>
      </c>
      <c r="B67" s="990">
        <v>1119</v>
      </c>
      <c r="C67" s="987">
        <v>-0.126</v>
      </c>
      <c r="D67" s="991">
        <v>14.6</v>
      </c>
      <c r="E67" s="998">
        <v>-0.115</v>
      </c>
      <c r="F67" s="133"/>
      <c r="G67" s="133"/>
      <c r="H67" s="133"/>
      <c r="I67" s="133"/>
      <c r="J67" s="58"/>
      <c r="K67" s="58"/>
      <c r="L67" s="58"/>
    </row>
    <row r="68" spans="1:12" x14ac:dyDescent="0.2">
      <c r="A68" s="663" t="s">
        <v>428</v>
      </c>
      <c r="B68" s="597">
        <v>1077</v>
      </c>
      <c r="C68" s="600">
        <v>-0.105</v>
      </c>
      <c r="D68" s="601">
        <v>30.6</v>
      </c>
      <c r="E68" s="661">
        <v>-0.153</v>
      </c>
      <c r="F68" s="133"/>
      <c r="G68" s="133"/>
      <c r="H68" s="133"/>
      <c r="I68" s="133"/>
      <c r="J68" s="58"/>
      <c r="K68" s="58"/>
      <c r="L68" s="58"/>
    </row>
    <row r="69" spans="1:12" x14ac:dyDescent="0.2">
      <c r="A69" s="989" t="s">
        <v>429</v>
      </c>
      <c r="B69" s="991">
        <v>617</v>
      </c>
      <c r="C69" s="987">
        <v>-5.0999999999999997E-2</v>
      </c>
      <c r="D69" s="991">
        <v>43.8</v>
      </c>
      <c r="E69" s="998">
        <v>-0.02</v>
      </c>
      <c r="F69" s="133"/>
      <c r="G69" s="133"/>
      <c r="H69" s="133"/>
      <c r="I69" s="133"/>
      <c r="J69" s="58"/>
      <c r="K69" s="58"/>
      <c r="L69" s="58"/>
    </row>
    <row r="70" spans="1:12" x14ac:dyDescent="0.2">
      <c r="A70" s="663" t="s">
        <v>76</v>
      </c>
      <c r="B70" s="601">
        <v>539</v>
      </c>
      <c r="C70" s="600">
        <v>0.437</v>
      </c>
      <c r="D70" s="601">
        <v>107.4</v>
      </c>
      <c r="E70" s="661">
        <v>0.59099999999999997</v>
      </c>
      <c r="F70" s="133"/>
      <c r="G70" s="133"/>
      <c r="H70" s="133"/>
      <c r="I70" s="133"/>
      <c r="J70" s="58"/>
      <c r="K70" s="58"/>
      <c r="L70" s="58"/>
    </row>
    <row r="71" spans="1:12" ht="13.5" thickBot="1" x14ac:dyDescent="0.25">
      <c r="A71" s="1008" t="s">
        <v>1</v>
      </c>
      <c r="B71" s="1009">
        <v>14628</v>
      </c>
      <c r="C71" s="1010">
        <v>-0.21</v>
      </c>
      <c r="D71" s="1011">
        <v>232.8</v>
      </c>
      <c r="E71" s="1004">
        <v>0.106</v>
      </c>
      <c r="F71" s="133"/>
      <c r="G71" s="133"/>
      <c r="H71" s="133"/>
      <c r="I71" s="133"/>
      <c r="J71" s="58"/>
      <c r="K71" s="58"/>
      <c r="L71" s="58"/>
    </row>
    <row r="72" spans="1:12" ht="13.5" thickTop="1" x14ac:dyDescent="0.2">
      <c r="A72" s="1856" t="s">
        <v>954</v>
      </c>
      <c r="B72" s="1856"/>
      <c r="C72" s="1856"/>
      <c r="D72" s="1856"/>
      <c r="E72" s="1856"/>
      <c r="F72" s="133"/>
      <c r="G72" s="133"/>
      <c r="H72" s="133"/>
      <c r="I72" s="133"/>
      <c r="J72" s="58"/>
      <c r="K72" s="58"/>
      <c r="L72" s="58"/>
    </row>
    <row r="73" spans="1:12" x14ac:dyDescent="0.2">
      <c r="A73" s="1856"/>
      <c r="B73" s="1856"/>
      <c r="C73" s="1856"/>
      <c r="D73" s="1856"/>
      <c r="E73" s="1856"/>
      <c r="F73" s="365"/>
      <c r="G73" s="365"/>
      <c r="H73" s="365"/>
      <c r="I73" s="365"/>
      <c r="J73" s="58"/>
      <c r="K73" s="58"/>
      <c r="L73" s="58"/>
    </row>
    <row r="74" spans="1:12" x14ac:dyDescent="0.2">
      <c r="A74" s="60"/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</row>
    <row r="75" spans="1:12" x14ac:dyDescent="0.2">
      <c r="A75" s="1819" t="s">
        <v>873</v>
      </c>
      <c r="B75" s="1819"/>
      <c r="C75" s="1819"/>
      <c r="D75" s="1819"/>
      <c r="E75" s="1819"/>
      <c r="F75" s="58"/>
      <c r="G75" s="58"/>
      <c r="H75" s="58"/>
      <c r="I75" s="58"/>
      <c r="J75" s="58"/>
      <c r="K75" s="58"/>
      <c r="L75" s="58"/>
    </row>
    <row r="76" spans="1:12" ht="13.5" thickBot="1" x14ac:dyDescent="0.25">
      <c r="A76" s="1819"/>
      <c r="B76" s="1819"/>
      <c r="C76" s="1819"/>
      <c r="D76" s="1819"/>
      <c r="E76" s="1819"/>
      <c r="F76" s="58"/>
      <c r="G76" s="58"/>
      <c r="H76" s="58"/>
      <c r="I76" s="58"/>
      <c r="J76" s="58"/>
      <c r="K76" s="58"/>
      <c r="L76" s="58"/>
    </row>
    <row r="77" spans="1:12" ht="42" customHeight="1" thickTop="1" x14ac:dyDescent="0.2">
      <c r="A77" s="1708" t="s">
        <v>75</v>
      </c>
      <c r="B77" s="1850" t="s">
        <v>46</v>
      </c>
      <c r="C77" s="1850"/>
      <c r="D77" s="1850" t="s">
        <v>431</v>
      </c>
      <c r="E77" s="1851"/>
      <c r="F77" s="58"/>
      <c r="G77" s="58"/>
      <c r="H77" s="58"/>
      <c r="I77" s="58"/>
      <c r="J77" s="58"/>
      <c r="K77" s="58"/>
      <c r="L77" s="58"/>
    </row>
    <row r="78" spans="1:12" s="37" customFormat="1" ht="36" x14ac:dyDescent="0.2">
      <c r="A78" s="1745"/>
      <c r="B78" s="360" t="s">
        <v>319</v>
      </c>
      <c r="C78" s="360" t="s">
        <v>555</v>
      </c>
      <c r="D78" s="360" t="s">
        <v>430</v>
      </c>
      <c r="E78" s="443" t="s">
        <v>555</v>
      </c>
      <c r="F78" s="58"/>
      <c r="G78" s="58"/>
      <c r="H78" s="58"/>
      <c r="I78" s="58"/>
      <c r="J78" s="58"/>
      <c r="K78" s="58"/>
      <c r="L78" s="58"/>
    </row>
    <row r="79" spans="1:12" s="37" customFormat="1" x14ac:dyDescent="0.2">
      <c r="A79" s="663" t="s">
        <v>588</v>
      </c>
      <c r="B79" s="601">
        <v>543</v>
      </c>
      <c r="C79" s="600">
        <v>-0.27200000000000002</v>
      </c>
      <c r="D79" s="601">
        <v>0.8</v>
      </c>
      <c r="E79" s="664">
        <v>-0.111</v>
      </c>
      <c r="F79" s="58"/>
      <c r="G79" s="58"/>
      <c r="H79" s="58"/>
      <c r="I79" s="58"/>
      <c r="J79" s="58"/>
      <c r="K79" s="58"/>
      <c r="L79" s="58"/>
    </row>
    <row r="80" spans="1:12" s="37" customFormat="1" x14ac:dyDescent="0.2">
      <c r="A80" s="989" t="s">
        <v>589</v>
      </c>
      <c r="B80" s="991">
        <v>232</v>
      </c>
      <c r="C80" s="987">
        <v>-0.35699999999999998</v>
      </c>
      <c r="D80" s="991">
        <v>1.2</v>
      </c>
      <c r="E80" s="1007">
        <v>-0.2</v>
      </c>
      <c r="F80" s="58"/>
      <c r="G80" s="58"/>
      <c r="H80" s="58"/>
      <c r="I80" s="58"/>
      <c r="J80" s="58"/>
      <c r="K80" s="58"/>
      <c r="L80" s="58"/>
    </row>
    <row r="81" spans="1:12" s="68" customFormat="1" x14ac:dyDescent="0.2">
      <c r="A81" s="663" t="s">
        <v>595</v>
      </c>
      <c r="B81" s="601">
        <v>48</v>
      </c>
      <c r="C81" s="600">
        <v>-0.42799999999999999</v>
      </c>
      <c r="D81" s="601">
        <v>1.1000000000000001</v>
      </c>
      <c r="E81" s="664">
        <v>-0.313</v>
      </c>
      <c r="F81" s="58"/>
      <c r="G81" s="58"/>
      <c r="H81" s="58"/>
      <c r="I81" s="58"/>
      <c r="J81" s="58"/>
      <c r="K81" s="58"/>
      <c r="L81" s="58"/>
    </row>
    <row r="82" spans="1:12" ht="12" customHeight="1" x14ac:dyDescent="0.2">
      <c r="A82" s="989" t="s">
        <v>432</v>
      </c>
      <c r="B82" s="991">
        <v>35</v>
      </c>
      <c r="C82" s="987">
        <v>-0.23899999999999999</v>
      </c>
      <c r="D82" s="991">
        <v>3.6</v>
      </c>
      <c r="E82" s="1007">
        <v>-0.23400000000000001</v>
      </c>
      <c r="F82" s="58"/>
      <c r="G82" s="58"/>
      <c r="H82" s="58"/>
      <c r="I82" s="58"/>
      <c r="J82" s="58"/>
      <c r="K82" s="58"/>
      <c r="L82" s="58"/>
    </row>
    <row r="83" spans="1:12" x14ac:dyDescent="0.2">
      <c r="A83" s="663" t="s">
        <v>77</v>
      </c>
      <c r="B83" s="601">
        <v>40</v>
      </c>
      <c r="C83" s="600">
        <v>0.111</v>
      </c>
      <c r="D83" s="601">
        <v>55.4</v>
      </c>
      <c r="E83" s="664">
        <v>-7.0000000000000001E-3</v>
      </c>
      <c r="F83" s="58"/>
      <c r="G83" s="58"/>
      <c r="H83" s="58"/>
      <c r="I83" s="58"/>
      <c r="J83" s="58"/>
      <c r="K83" s="58"/>
      <c r="L83" s="58"/>
    </row>
    <row r="84" spans="1:12" ht="13.5" thickBot="1" x14ac:dyDescent="0.25">
      <c r="A84" s="1012" t="s">
        <v>1</v>
      </c>
      <c r="B84" s="1009">
        <v>898</v>
      </c>
      <c r="C84" s="1010">
        <v>-0.29499999999999998</v>
      </c>
      <c r="D84" s="1011">
        <v>62.1</v>
      </c>
      <c r="E84" s="1013">
        <v>-3.6999999999999998E-2</v>
      </c>
      <c r="F84" s="58"/>
      <c r="G84" s="58"/>
      <c r="H84" s="58"/>
      <c r="I84" s="58"/>
      <c r="J84" s="58"/>
      <c r="K84" s="58"/>
      <c r="L84" s="58"/>
    </row>
    <row r="85" spans="1:12" ht="13.5" thickTop="1" x14ac:dyDescent="0.2">
      <c r="A85" s="1856" t="s">
        <v>954</v>
      </c>
      <c r="B85" s="1856"/>
      <c r="C85" s="1856"/>
      <c r="D85" s="1856"/>
      <c r="E85" s="1856"/>
      <c r="F85" s="58"/>
      <c r="G85" s="58"/>
      <c r="H85" s="58"/>
      <c r="I85" s="58"/>
      <c r="J85" s="58"/>
      <c r="K85" s="58"/>
      <c r="L85" s="58"/>
    </row>
    <row r="86" spans="1:12" x14ac:dyDescent="0.2">
      <c r="A86" s="1856"/>
      <c r="B86" s="1856"/>
      <c r="C86" s="1856"/>
      <c r="D86" s="1856"/>
      <c r="E86" s="1856"/>
      <c r="F86" s="58"/>
      <c r="G86" s="58"/>
      <c r="H86" s="58"/>
      <c r="I86" s="58"/>
      <c r="J86" s="58"/>
      <c r="K86" s="58"/>
      <c r="L86" s="58"/>
    </row>
    <row r="87" spans="1:12" ht="13.5" x14ac:dyDescent="0.2">
      <c r="A87" s="56"/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</row>
    <row r="88" spans="1:12" ht="13.5" customHeight="1" x14ac:dyDescent="0.2">
      <c r="A88" s="1819" t="s">
        <v>955</v>
      </c>
      <c r="B88" s="1819"/>
      <c r="C88" s="1819"/>
      <c r="D88" s="1819"/>
      <c r="E88" s="1819"/>
      <c r="F88" s="1819"/>
      <c r="G88" s="58"/>
      <c r="H88" s="58"/>
      <c r="I88" s="58"/>
      <c r="J88" s="58"/>
      <c r="K88" s="58"/>
      <c r="L88" s="58"/>
    </row>
    <row r="89" spans="1:12" ht="13.5" thickBot="1" x14ac:dyDescent="0.25">
      <c r="A89" s="1819"/>
      <c r="B89" s="1819"/>
      <c r="C89" s="1819"/>
      <c r="D89" s="1819"/>
      <c r="E89" s="1819"/>
      <c r="F89" s="1819"/>
    </row>
    <row r="90" spans="1:12" ht="24.75" thickTop="1" x14ac:dyDescent="0.2">
      <c r="A90" s="361" t="s">
        <v>8</v>
      </c>
      <c r="B90" s="670" t="s">
        <v>105</v>
      </c>
      <c r="C90" s="670" t="s">
        <v>505</v>
      </c>
      <c r="D90" s="670" t="s">
        <v>106</v>
      </c>
      <c r="E90" s="564" t="s">
        <v>107</v>
      </c>
      <c r="F90" s="442" t="s">
        <v>433</v>
      </c>
    </row>
    <row r="91" spans="1:12" x14ac:dyDescent="0.2">
      <c r="A91" s="671" t="s">
        <v>9</v>
      </c>
      <c r="B91" s="597">
        <v>134401</v>
      </c>
      <c r="C91" s="597">
        <v>2854</v>
      </c>
      <c r="D91" s="597">
        <v>10644</v>
      </c>
      <c r="E91" s="602">
        <v>10252</v>
      </c>
      <c r="F91" s="672">
        <v>158151</v>
      </c>
    </row>
    <row r="92" spans="1:12" x14ac:dyDescent="0.2">
      <c r="A92" s="1014" t="s">
        <v>10</v>
      </c>
      <c r="B92" s="990">
        <v>138035</v>
      </c>
      <c r="C92" s="991">
        <v>693</v>
      </c>
      <c r="D92" s="990">
        <v>8950</v>
      </c>
      <c r="E92" s="1015">
        <v>6151</v>
      </c>
      <c r="F92" s="1016">
        <v>153829</v>
      </c>
    </row>
    <row r="93" spans="1:12" x14ac:dyDescent="0.2">
      <c r="A93" s="671" t="s">
        <v>11</v>
      </c>
      <c r="B93" s="597">
        <v>160428</v>
      </c>
      <c r="C93" s="601">
        <v>1023</v>
      </c>
      <c r="D93" s="597">
        <v>7984</v>
      </c>
      <c r="E93" s="602">
        <v>4677</v>
      </c>
      <c r="F93" s="672">
        <v>174112</v>
      </c>
    </row>
    <row r="94" spans="1:12" x14ac:dyDescent="0.2">
      <c r="A94" s="1014" t="s">
        <v>12</v>
      </c>
      <c r="B94" s="990">
        <v>182922</v>
      </c>
      <c r="C94" s="990">
        <v>2103</v>
      </c>
      <c r="D94" s="990">
        <v>15300</v>
      </c>
      <c r="E94" s="1015">
        <v>6230</v>
      </c>
      <c r="F94" s="1016">
        <v>206555</v>
      </c>
    </row>
    <row r="95" spans="1:12" x14ac:dyDescent="0.2">
      <c r="A95" s="671" t="s">
        <v>13</v>
      </c>
      <c r="B95" s="597">
        <v>67700</v>
      </c>
      <c r="C95" s="601">
        <v>872</v>
      </c>
      <c r="D95" s="597">
        <v>10047</v>
      </c>
      <c r="E95" s="602">
        <v>9539</v>
      </c>
      <c r="F95" s="672">
        <v>88158</v>
      </c>
    </row>
    <row r="96" spans="1:12" x14ac:dyDescent="0.2">
      <c r="A96" s="1014" t="s">
        <v>14</v>
      </c>
      <c r="B96" s="990">
        <v>256492</v>
      </c>
      <c r="C96" s="990">
        <v>2508</v>
      </c>
      <c r="D96" s="990">
        <v>14104</v>
      </c>
      <c r="E96" s="1015">
        <v>5467</v>
      </c>
      <c r="F96" s="1016">
        <v>278571</v>
      </c>
    </row>
    <row r="97" spans="1:12" s="37" customFormat="1" x14ac:dyDescent="0.2">
      <c r="A97" s="673" t="s">
        <v>79</v>
      </c>
      <c r="B97" s="603">
        <v>939978</v>
      </c>
      <c r="C97" s="603">
        <v>10053</v>
      </c>
      <c r="D97" s="603">
        <v>67029</v>
      </c>
      <c r="E97" s="604">
        <v>42316</v>
      </c>
      <c r="F97" s="674">
        <v>1059376</v>
      </c>
    </row>
    <row r="98" spans="1:12" s="37" customFormat="1" x14ac:dyDescent="0.2">
      <c r="A98" s="1014" t="s">
        <v>434</v>
      </c>
      <c r="B98" s="1017">
        <v>0.88729402969295135</v>
      </c>
      <c r="C98" s="1017">
        <v>9.4895485644379326E-3</v>
      </c>
      <c r="D98" s="1017">
        <v>6.327215266345472E-2</v>
      </c>
      <c r="E98" s="1018">
        <v>0.04</v>
      </c>
      <c r="F98" s="1019">
        <v>1</v>
      </c>
    </row>
    <row r="99" spans="1:12" s="37" customFormat="1" ht="24.75" thickBot="1" x14ac:dyDescent="0.25">
      <c r="A99" s="708" t="s">
        <v>555</v>
      </c>
      <c r="B99" s="1611">
        <v>-4.9471129537870362E-2</v>
      </c>
      <c r="C99" s="1611">
        <v>9.4621080139372829E-2</v>
      </c>
      <c r="D99" s="1611">
        <v>-0.12933520380328892</v>
      </c>
      <c r="E99" s="1612">
        <v>6.4000000000000001E-2</v>
      </c>
      <c r="F99" s="1613">
        <v>-4.9755751018526327E-2</v>
      </c>
      <c r="G99" s="136"/>
      <c r="H99" s="136"/>
      <c r="I99" s="136"/>
      <c r="J99" s="136"/>
      <c r="K99" s="136"/>
      <c r="L99" s="58"/>
    </row>
    <row r="100" spans="1:12" s="37" customFormat="1" ht="13.5" thickTop="1" x14ac:dyDescent="0.2">
      <c r="A100" s="1856" t="s">
        <v>954</v>
      </c>
      <c r="B100" s="1856"/>
      <c r="C100" s="1856"/>
      <c r="D100" s="1856"/>
      <c r="E100" s="1856"/>
      <c r="F100" s="1856"/>
      <c r="G100" s="134"/>
      <c r="H100" s="134"/>
      <c r="I100" s="134"/>
      <c r="J100" s="134"/>
      <c r="K100" s="134"/>
      <c r="L100" s="58"/>
    </row>
    <row r="101" spans="1:12" s="37" customFormat="1" x14ac:dyDescent="0.2">
      <c r="A101" s="1856"/>
      <c r="B101" s="1856"/>
      <c r="C101" s="1856"/>
      <c r="D101" s="1856"/>
      <c r="E101" s="1856"/>
      <c r="F101" s="1856"/>
      <c r="G101" s="134"/>
      <c r="H101" s="134"/>
      <c r="I101" s="134"/>
      <c r="J101" s="134"/>
      <c r="K101" s="134"/>
      <c r="L101" s="58"/>
    </row>
    <row r="102" spans="1:12" s="37" customFormat="1" x14ac:dyDescent="0.2">
      <c r="A102" s="132"/>
      <c r="B102" s="132"/>
      <c r="C102" s="132"/>
      <c r="D102" s="132"/>
      <c r="E102" s="132"/>
      <c r="F102" s="132"/>
      <c r="G102" s="132"/>
      <c r="H102" s="132"/>
      <c r="I102" s="132"/>
      <c r="J102" s="132"/>
      <c r="K102" s="132"/>
      <c r="L102" s="58"/>
    </row>
    <row r="103" spans="1:12" s="37" customFormat="1" ht="12.75" customHeight="1" x14ac:dyDescent="0.2">
      <c r="A103" s="1694" t="s">
        <v>1010</v>
      </c>
      <c r="B103" s="1694"/>
      <c r="C103" s="1694"/>
      <c r="D103" s="1694"/>
      <c r="E103" s="1694"/>
      <c r="F103" s="1694"/>
      <c r="G103" s="58"/>
      <c r="H103" s="58"/>
      <c r="I103" s="58"/>
      <c r="J103" s="58"/>
      <c r="K103" s="58"/>
      <c r="L103" s="58"/>
    </row>
    <row r="104" spans="1:12" s="37" customFormat="1" x14ac:dyDescent="0.2">
      <c r="A104" s="1694"/>
      <c r="B104" s="1694"/>
      <c r="C104" s="1694"/>
      <c r="D104" s="1694"/>
      <c r="E104" s="1694"/>
      <c r="F104" s="1694"/>
      <c r="G104" s="58"/>
      <c r="H104" s="58"/>
      <c r="I104" s="58"/>
      <c r="J104" s="58"/>
      <c r="K104" s="58"/>
      <c r="L104" s="58"/>
    </row>
    <row r="105" spans="1:12" s="37" customFormat="1" ht="13.5" thickBot="1" x14ac:dyDescent="0.25">
      <c r="A105" s="1694"/>
      <c r="B105" s="1694"/>
      <c r="C105" s="1694"/>
      <c r="D105" s="1694"/>
      <c r="E105" s="1694"/>
      <c r="F105" s="1694"/>
      <c r="G105" s="58"/>
      <c r="H105" s="58"/>
      <c r="I105" s="58"/>
      <c r="J105" s="58"/>
      <c r="K105" s="58"/>
      <c r="L105" s="58"/>
    </row>
    <row r="106" spans="1:12" s="37" customFormat="1" ht="12.75" customHeight="1" thickTop="1" x14ac:dyDescent="0.2">
      <c r="A106" s="1239" t="s">
        <v>8</v>
      </c>
      <c r="B106" s="1164" t="s">
        <v>316</v>
      </c>
      <c r="C106" s="1164" t="s">
        <v>317</v>
      </c>
      <c r="D106" s="1164" t="s">
        <v>318</v>
      </c>
      <c r="E106" s="692" t="s">
        <v>714</v>
      </c>
      <c r="F106" s="1165" t="s">
        <v>1</v>
      </c>
      <c r="G106" s="58"/>
      <c r="H106" s="58"/>
      <c r="I106" s="58"/>
      <c r="J106" s="58"/>
      <c r="K106" s="58"/>
      <c r="L106" s="58"/>
    </row>
    <row r="107" spans="1:12" s="37" customFormat="1" ht="12.75" customHeight="1" x14ac:dyDescent="0.2">
      <c r="A107" s="1339" t="s">
        <v>9</v>
      </c>
      <c r="B107" s="1340">
        <v>19</v>
      </c>
      <c r="C107" s="1340">
        <v>83</v>
      </c>
      <c r="D107" s="1340">
        <v>29</v>
      </c>
      <c r="E107" s="1341">
        <v>33</v>
      </c>
      <c r="F107" s="1342">
        <v>164</v>
      </c>
      <c r="G107" s="58"/>
      <c r="H107" s="58"/>
      <c r="I107" s="58"/>
      <c r="J107" s="58"/>
      <c r="K107" s="58"/>
      <c r="L107" s="58"/>
    </row>
    <row r="108" spans="1:12" s="37" customFormat="1" ht="12.75" customHeight="1" x14ac:dyDescent="0.2">
      <c r="A108" s="1014" t="s">
        <v>10</v>
      </c>
      <c r="B108" s="991">
        <v>16</v>
      </c>
      <c r="C108" s="991">
        <v>106</v>
      </c>
      <c r="D108" s="991">
        <v>18</v>
      </c>
      <c r="E108" s="1020">
        <v>339</v>
      </c>
      <c r="F108" s="1021">
        <v>479</v>
      </c>
      <c r="G108" s="58"/>
      <c r="H108" s="58"/>
      <c r="I108" s="58"/>
      <c r="J108" s="58"/>
      <c r="K108" s="58" t="s">
        <v>438</v>
      </c>
      <c r="L108" s="58"/>
    </row>
    <row r="109" spans="1:12" s="37" customFormat="1" ht="12.75" customHeight="1" x14ac:dyDescent="0.2">
      <c r="A109" s="671" t="s">
        <v>11</v>
      </c>
      <c r="B109" s="601">
        <v>21</v>
      </c>
      <c r="C109" s="601">
        <v>105</v>
      </c>
      <c r="D109" s="601">
        <v>20</v>
      </c>
      <c r="E109" s="605">
        <v>377</v>
      </c>
      <c r="F109" s="676">
        <v>523</v>
      </c>
      <c r="G109" s="58"/>
      <c r="H109" s="58"/>
      <c r="I109" s="58"/>
      <c r="J109" s="58"/>
      <c r="K109" s="58"/>
      <c r="L109" s="58"/>
    </row>
    <row r="110" spans="1:12" s="37" customFormat="1" ht="12.75" customHeight="1" x14ac:dyDescent="0.2">
      <c r="A110" s="1014" t="s">
        <v>12</v>
      </c>
      <c r="B110" s="991">
        <v>26</v>
      </c>
      <c r="C110" s="991">
        <v>206</v>
      </c>
      <c r="D110" s="991">
        <v>33</v>
      </c>
      <c r="E110" s="1020">
        <v>256</v>
      </c>
      <c r="F110" s="1021">
        <v>521</v>
      </c>
      <c r="G110" s="58"/>
      <c r="H110" s="58"/>
      <c r="I110" s="58"/>
      <c r="J110" s="58"/>
      <c r="K110" s="58"/>
      <c r="L110" s="58"/>
    </row>
    <row r="111" spans="1:12" s="37" customFormat="1" ht="12.75" customHeight="1" x14ac:dyDescent="0.2">
      <c r="A111" s="671" t="s">
        <v>13</v>
      </c>
      <c r="B111" s="601">
        <v>16</v>
      </c>
      <c r="C111" s="601">
        <v>137</v>
      </c>
      <c r="D111" s="601">
        <v>66</v>
      </c>
      <c r="E111" s="605">
        <v>27</v>
      </c>
      <c r="F111" s="676">
        <v>246</v>
      </c>
      <c r="G111" s="58"/>
      <c r="H111" s="58"/>
      <c r="I111" s="58"/>
      <c r="J111" s="58"/>
      <c r="K111" s="58"/>
      <c r="L111" s="58"/>
    </row>
    <row r="112" spans="1:12" s="37" customFormat="1" ht="12.75" customHeight="1" x14ac:dyDescent="0.2">
      <c r="A112" s="1014" t="s">
        <v>14</v>
      </c>
      <c r="B112" s="991">
        <v>56</v>
      </c>
      <c r="C112" s="991">
        <v>174</v>
      </c>
      <c r="D112" s="991">
        <v>23</v>
      </c>
      <c r="E112" s="1020">
        <v>63</v>
      </c>
      <c r="F112" s="1021">
        <v>316</v>
      </c>
      <c r="G112" s="58"/>
      <c r="H112" s="58"/>
      <c r="I112" s="58"/>
      <c r="J112" s="58"/>
      <c r="K112" s="58"/>
      <c r="L112" s="58"/>
    </row>
    <row r="113" spans="1:31" s="37" customFormat="1" ht="12.75" customHeight="1" x14ac:dyDescent="0.2">
      <c r="A113" s="673" t="s">
        <v>79</v>
      </c>
      <c r="B113" s="606">
        <v>154</v>
      </c>
      <c r="C113" s="606">
        <v>811</v>
      </c>
      <c r="D113" s="606">
        <v>189</v>
      </c>
      <c r="E113" s="604">
        <v>1095</v>
      </c>
      <c r="F113" s="674">
        <v>2249</v>
      </c>
      <c r="G113" s="58"/>
      <c r="H113" s="58"/>
      <c r="I113" s="58"/>
      <c r="J113" s="58"/>
      <c r="K113" s="58"/>
      <c r="L113" s="58"/>
    </row>
    <row r="114" spans="1:31" s="37" customFormat="1" ht="25.5" customHeight="1" thickBot="1" x14ac:dyDescent="0.25">
      <c r="A114" s="944" t="s">
        <v>555</v>
      </c>
      <c r="B114" s="1614">
        <v>0.12408759124087591</v>
      </c>
      <c r="C114" s="1614">
        <v>6.2034739454094297E-3</v>
      </c>
      <c r="D114" s="1614">
        <v>0.08</v>
      </c>
      <c r="E114" s="1432">
        <v>6.0000000000000001E-3</v>
      </c>
      <c r="F114" s="1615">
        <v>1.9030357951971E-2</v>
      </c>
      <c r="G114" s="58"/>
      <c r="H114" s="58"/>
      <c r="I114" s="58"/>
      <c r="J114" s="58"/>
      <c r="K114" s="58"/>
      <c r="L114" s="58"/>
    </row>
    <row r="115" spans="1:31" s="37" customFormat="1" ht="13.5" thickTop="1" x14ac:dyDescent="0.2">
      <c r="A115" s="1856" t="s">
        <v>954</v>
      </c>
      <c r="B115" s="1856"/>
      <c r="C115" s="1856"/>
      <c r="D115" s="1856"/>
      <c r="E115" s="1856"/>
      <c r="F115" s="1856"/>
    </row>
    <row r="116" spans="1:31" s="37" customFormat="1" x14ac:dyDescent="0.2">
      <c r="A116" s="1853"/>
      <c r="B116" s="1853"/>
      <c r="C116" s="1853"/>
      <c r="D116" s="1853"/>
      <c r="E116" s="1853"/>
      <c r="F116" s="1853"/>
    </row>
    <row r="117" spans="1:31" s="37" customFormat="1" x14ac:dyDescent="0.2">
      <c r="A117" s="58"/>
      <c r="B117" s="58"/>
      <c r="C117" s="58"/>
      <c r="D117" s="58"/>
      <c r="E117" s="58"/>
      <c r="F117" s="58"/>
    </row>
    <row r="118" spans="1:31" s="37" customFormat="1" ht="15.75" customHeight="1" thickBot="1" x14ac:dyDescent="0.25">
      <c r="A118" s="634" t="s">
        <v>879</v>
      </c>
      <c r="B118" s="79"/>
      <c r="C118" s="79"/>
      <c r="D118" s="79"/>
      <c r="E118" s="79"/>
      <c r="F118" s="79"/>
      <c r="G118" s="79"/>
      <c r="H118" s="79"/>
      <c r="I118" s="79"/>
      <c r="J118" s="58"/>
      <c r="K118" s="58"/>
      <c r="L118" s="58"/>
    </row>
    <row r="119" spans="1:31" s="37" customFormat="1" ht="13.5" thickTop="1" x14ac:dyDescent="0.2">
      <c r="A119" s="677"/>
      <c r="B119" s="678"/>
      <c r="C119" s="679" t="s">
        <v>66</v>
      </c>
      <c r="D119" s="679"/>
      <c r="E119" s="678"/>
      <c r="F119" s="679" t="s">
        <v>740</v>
      </c>
      <c r="G119" s="679"/>
      <c r="H119" s="1861" t="s">
        <v>2</v>
      </c>
      <c r="I119" s="1862"/>
      <c r="J119" s="1863"/>
      <c r="K119" s="138"/>
      <c r="L119" s="138"/>
      <c r="X119" s="137"/>
      <c r="Y119" s="137"/>
      <c r="Z119" s="137"/>
      <c r="AA119" s="137"/>
      <c r="AB119" s="137"/>
      <c r="AC119" s="137"/>
      <c r="AD119" s="137"/>
      <c r="AE119" s="137"/>
    </row>
    <row r="120" spans="1:31" s="37" customFormat="1" ht="24" x14ac:dyDescent="0.2">
      <c r="A120" s="680" t="s">
        <v>435</v>
      </c>
      <c r="B120" s="607" t="s">
        <v>46</v>
      </c>
      <c r="C120" s="1864" t="s">
        <v>65</v>
      </c>
      <c r="D120" s="1865"/>
      <c r="E120" s="607" t="s">
        <v>46</v>
      </c>
      <c r="F120" s="1858" t="s">
        <v>65</v>
      </c>
      <c r="G120" s="1859"/>
      <c r="H120" s="607" t="s">
        <v>875</v>
      </c>
      <c r="I120" s="1858" t="s">
        <v>65</v>
      </c>
      <c r="J120" s="1860"/>
      <c r="K120" s="137"/>
      <c r="L120" s="137"/>
      <c r="X120" s="137"/>
      <c r="Y120" s="137"/>
      <c r="Z120" s="137"/>
      <c r="AA120" s="137"/>
      <c r="AB120" s="137"/>
      <c r="AC120" s="137"/>
      <c r="AD120" s="137"/>
      <c r="AE120" s="137"/>
    </row>
    <row r="121" spans="1:31" s="37" customFormat="1" x14ac:dyDescent="0.2">
      <c r="A121" s="681"/>
      <c r="B121" s="610" t="s">
        <v>319</v>
      </c>
      <c r="C121" s="611" t="s">
        <v>319</v>
      </c>
      <c r="D121" s="609" t="s">
        <v>343</v>
      </c>
      <c r="E121" s="610" t="s">
        <v>319</v>
      </c>
      <c r="F121" s="611" t="s">
        <v>319</v>
      </c>
      <c r="G121" s="609" t="s">
        <v>343</v>
      </c>
      <c r="H121" s="610" t="s">
        <v>319</v>
      </c>
      <c r="I121" s="611" t="s">
        <v>319</v>
      </c>
      <c r="J121" s="682" t="s">
        <v>343</v>
      </c>
      <c r="K121" s="137"/>
      <c r="L121" s="137"/>
    </row>
    <row r="122" spans="1:31" s="37" customFormat="1" x14ac:dyDescent="0.2">
      <c r="A122" s="683" t="s">
        <v>9</v>
      </c>
      <c r="B122" s="612">
        <v>3074</v>
      </c>
      <c r="C122" s="612">
        <v>37683</v>
      </c>
      <c r="D122" s="613">
        <v>0.14899999999999999</v>
      </c>
      <c r="E122" s="614">
        <v>282</v>
      </c>
      <c r="F122" s="615" t="s">
        <v>741</v>
      </c>
      <c r="G122" s="613">
        <v>4.4999999999999998E-2</v>
      </c>
      <c r="H122" s="612">
        <v>3465</v>
      </c>
      <c r="I122" s="615" t="s">
        <v>715</v>
      </c>
      <c r="J122" s="684">
        <v>0.11799999999999999</v>
      </c>
      <c r="K122" s="137"/>
      <c r="L122" s="137"/>
    </row>
    <row r="123" spans="1:31" s="92" customFormat="1" x14ac:dyDescent="0.2">
      <c r="A123" s="1014" t="s">
        <v>10</v>
      </c>
      <c r="B123" s="1025">
        <v>1513</v>
      </c>
      <c r="C123" s="1025">
        <v>34652</v>
      </c>
      <c r="D123" s="1026">
        <v>0.13700000000000001</v>
      </c>
      <c r="E123" s="1025">
        <v>211</v>
      </c>
      <c r="F123" s="1027" t="s">
        <v>742</v>
      </c>
      <c r="G123" s="1026">
        <v>1.9E-2</v>
      </c>
      <c r="H123" s="1025">
        <v>2016</v>
      </c>
      <c r="I123" s="1027" t="s">
        <v>716</v>
      </c>
      <c r="J123" s="1007">
        <v>0.11</v>
      </c>
      <c r="K123" s="58"/>
      <c r="L123" s="58"/>
    </row>
    <row r="124" spans="1:31" x14ac:dyDescent="0.2">
      <c r="A124" s="671" t="s">
        <v>11</v>
      </c>
      <c r="B124" s="616">
        <v>2535</v>
      </c>
      <c r="C124" s="616">
        <v>38226</v>
      </c>
      <c r="D124" s="617">
        <v>0.152</v>
      </c>
      <c r="E124" s="616">
        <v>499</v>
      </c>
      <c r="F124" s="618" t="s">
        <v>743</v>
      </c>
      <c r="G124" s="617">
        <v>5.8000000000000003E-2</v>
      </c>
      <c r="H124" s="616">
        <v>2960</v>
      </c>
      <c r="I124" s="618" t="s">
        <v>717</v>
      </c>
      <c r="J124" s="664">
        <v>0.13900000000000001</v>
      </c>
      <c r="K124" s="58"/>
      <c r="L124" s="58"/>
    </row>
    <row r="125" spans="1:31" x14ac:dyDescent="0.2">
      <c r="A125" s="1014" t="s">
        <v>12</v>
      </c>
      <c r="B125" s="1025">
        <v>2088</v>
      </c>
      <c r="C125" s="1025">
        <v>46093</v>
      </c>
      <c r="D125" s="1026">
        <v>0.183</v>
      </c>
      <c r="E125" s="1025">
        <v>1451</v>
      </c>
      <c r="F125" s="1027" t="s">
        <v>744</v>
      </c>
      <c r="G125" s="1026">
        <v>0.20200000000000001</v>
      </c>
      <c r="H125" s="1025">
        <v>3713</v>
      </c>
      <c r="I125" s="1027" t="s">
        <v>718</v>
      </c>
      <c r="J125" s="1007">
        <v>0.187</v>
      </c>
      <c r="K125" s="58"/>
      <c r="L125" s="58"/>
    </row>
    <row r="126" spans="1:31" x14ac:dyDescent="0.2">
      <c r="A126" s="671" t="s">
        <v>13</v>
      </c>
      <c r="B126" s="616">
        <v>4270</v>
      </c>
      <c r="C126" s="616">
        <v>20547</v>
      </c>
      <c r="D126" s="617">
        <v>8.2000000000000003E-2</v>
      </c>
      <c r="E126" s="616">
        <v>891</v>
      </c>
      <c r="F126" s="618" t="s">
        <v>745</v>
      </c>
      <c r="G126" s="617">
        <v>0.245</v>
      </c>
      <c r="H126" s="616">
        <v>5214</v>
      </c>
      <c r="I126" s="618" t="s">
        <v>719</v>
      </c>
      <c r="J126" s="664">
        <v>0.125</v>
      </c>
      <c r="K126" s="58"/>
      <c r="L126" s="58"/>
    </row>
    <row r="127" spans="1:31" x14ac:dyDescent="0.2">
      <c r="A127" s="1014" t="s">
        <v>14</v>
      </c>
      <c r="B127" s="1025">
        <v>10662</v>
      </c>
      <c r="C127" s="1025">
        <v>74855</v>
      </c>
      <c r="D127" s="1026">
        <v>0.29699999999999999</v>
      </c>
      <c r="E127" s="1025">
        <v>3732</v>
      </c>
      <c r="F127" s="1027" t="s">
        <v>746</v>
      </c>
      <c r="G127" s="1026">
        <v>0.43</v>
      </c>
      <c r="H127" s="1025">
        <v>15326</v>
      </c>
      <c r="I127" s="1027" t="s">
        <v>720</v>
      </c>
      <c r="J127" s="1007">
        <v>0.32200000000000001</v>
      </c>
      <c r="K127" s="58"/>
      <c r="L127" s="58"/>
    </row>
    <row r="128" spans="1:31" ht="13.5" thickBot="1" x14ac:dyDescent="0.25">
      <c r="A128" s="685" t="s">
        <v>79</v>
      </c>
      <c r="B128" s="686">
        <v>24142</v>
      </c>
      <c r="C128" s="686">
        <v>252056</v>
      </c>
      <c r="D128" s="687">
        <v>1</v>
      </c>
      <c r="E128" s="686">
        <v>7066</v>
      </c>
      <c r="F128" s="688" t="s">
        <v>747</v>
      </c>
      <c r="G128" s="687">
        <v>1</v>
      </c>
      <c r="H128" s="686">
        <v>32694</v>
      </c>
      <c r="I128" s="688" t="s">
        <v>721</v>
      </c>
      <c r="J128" s="669">
        <v>1</v>
      </c>
      <c r="K128" s="58"/>
      <c r="L128" s="58"/>
    </row>
    <row r="129" spans="1:12" ht="13.5" thickTop="1" x14ac:dyDescent="0.2">
      <c r="A129" s="1852" t="s">
        <v>954</v>
      </c>
      <c r="B129" s="1852"/>
      <c r="C129" s="1852"/>
      <c r="D129" s="1852"/>
      <c r="E129" s="1852"/>
      <c r="F129" s="1852"/>
      <c r="G129" s="1852"/>
      <c r="H129" s="1852"/>
      <c r="I129" s="1852"/>
      <c r="J129" s="1852"/>
      <c r="K129" s="58"/>
      <c r="L129" s="58"/>
    </row>
    <row r="137" spans="1:12" s="92" customFormat="1" x14ac:dyDescent="0.2"/>
    <row r="138" spans="1:12" s="93" customFormat="1" x14ac:dyDescent="0.2"/>
    <row r="143" spans="1:12" ht="12.75" customHeight="1" x14ac:dyDescent="0.2"/>
    <row r="153" spans="1:28" s="92" customFormat="1" x14ac:dyDescent="0.2"/>
    <row r="154" spans="1:28" s="93" customFormat="1" x14ac:dyDescent="0.2"/>
    <row r="157" spans="1:28" s="92" customFormat="1" ht="12.75" customHeight="1" x14ac:dyDescent="0.2">
      <c r="A157" s="67"/>
      <c r="B157" s="58"/>
      <c r="C157" s="58"/>
      <c r="D157" s="58"/>
      <c r="E157" s="58"/>
      <c r="F157" s="58"/>
      <c r="G157" s="58"/>
      <c r="H157" s="58"/>
      <c r="I157" s="58"/>
      <c r="J157" s="58"/>
      <c r="K157" s="58"/>
      <c r="L157" s="58"/>
    </row>
    <row r="158" spans="1:28" x14ac:dyDescent="0.2">
      <c r="F158" s="58"/>
      <c r="G158" s="58"/>
      <c r="H158" s="58"/>
      <c r="I158" s="58"/>
      <c r="J158" s="58"/>
      <c r="K158" s="58"/>
      <c r="L158" s="58"/>
    </row>
    <row r="159" spans="1:28" x14ac:dyDescent="0.2">
      <c r="F159" s="58"/>
      <c r="G159" s="58"/>
      <c r="H159" s="58"/>
      <c r="I159" s="58"/>
      <c r="J159" s="58"/>
      <c r="K159" s="58"/>
      <c r="L159" s="58"/>
      <c r="Y159" s="141"/>
      <c r="Z159" s="141"/>
      <c r="AA159" s="141"/>
      <c r="AB159" s="141"/>
    </row>
    <row r="160" spans="1:28" x14ac:dyDescent="0.2">
      <c r="F160" s="58"/>
      <c r="G160" s="58"/>
      <c r="H160" s="58"/>
      <c r="I160" s="58"/>
      <c r="J160" s="58"/>
      <c r="K160" s="58"/>
      <c r="L160" s="58"/>
      <c r="Y160" s="142"/>
      <c r="Z160" s="143"/>
      <c r="AA160" s="143"/>
      <c r="AB160" s="144"/>
    </row>
    <row r="161" spans="6:28" x14ac:dyDescent="0.2">
      <c r="F161" s="58"/>
      <c r="G161" s="58"/>
      <c r="H161" s="58"/>
      <c r="I161" s="58"/>
      <c r="J161" s="58"/>
      <c r="K161" s="58"/>
      <c r="L161" s="58"/>
      <c r="Y161" s="142"/>
      <c r="Z161" s="143"/>
      <c r="AA161" s="143"/>
      <c r="AB161" s="145"/>
    </row>
    <row r="162" spans="6:28" x14ac:dyDescent="0.2">
      <c r="F162" s="58"/>
      <c r="G162" s="58"/>
      <c r="H162" s="58"/>
      <c r="I162" s="58"/>
      <c r="J162" s="58"/>
      <c r="K162" s="58"/>
      <c r="L162" s="58"/>
      <c r="Y162" s="146"/>
      <c r="Z162" s="147"/>
      <c r="AA162" s="147"/>
      <c r="AB162" s="148"/>
    </row>
    <row r="163" spans="6:28" x14ac:dyDescent="0.2">
      <c r="F163" s="58"/>
      <c r="G163" s="58"/>
      <c r="H163" s="58"/>
      <c r="I163" s="58"/>
      <c r="J163" s="58"/>
      <c r="K163" s="58"/>
      <c r="L163" s="58"/>
      <c r="Y163" s="146"/>
      <c r="Z163" s="147"/>
      <c r="AA163" s="147"/>
      <c r="AB163" s="148"/>
    </row>
    <row r="164" spans="6:28" x14ac:dyDescent="0.2">
      <c r="F164" s="58"/>
      <c r="G164" s="58"/>
      <c r="H164" s="58"/>
      <c r="I164" s="58"/>
      <c r="J164" s="58"/>
      <c r="K164" s="58"/>
      <c r="L164" s="58"/>
      <c r="Y164" s="146"/>
      <c r="Z164" s="147"/>
      <c r="AA164" s="147"/>
      <c r="AB164" s="148"/>
    </row>
    <row r="165" spans="6:28" x14ac:dyDescent="0.2">
      <c r="F165" s="58"/>
      <c r="G165" s="58"/>
      <c r="H165" s="58"/>
      <c r="I165" s="58"/>
      <c r="J165" s="58"/>
      <c r="K165" s="58"/>
      <c r="L165" s="58"/>
      <c r="Y165" s="146"/>
      <c r="Z165" s="147"/>
      <c r="AA165" s="147"/>
      <c r="AB165" s="148"/>
    </row>
    <row r="166" spans="6:28" x14ac:dyDescent="0.2">
      <c r="F166" s="58"/>
      <c r="G166" s="58"/>
      <c r="H166" s="58"/>
      <c r="I166" s="58"/>
      <c r="J166" s="58"/>
      <c r="K166" s="58"/>
      <c r="L166" s="58"/>
      <c r="Y166" s="146"/>
      <c r="Z166" s="147"/>
      <c r="AA166" s="147"/>
      <c r="AB166" s="148"/>
    </row>
    <row r="167" spans="6:28" x14ac:dyDescent="0.2">
      <c r="F167" s="58"/>
      <c r="G167" s="58"/>
      <c r="H167" s="58"/>
      <c r="I167" s="58"/>
      <c r="J167" s="58"/>
      <c r="K167" s="58"/>
      <c r="L167" s="58"/>
      <c r="Y167" s="146"/>
      <c r="Z167" s="147"/>
      <c r="AA167" s="147"/>
      <c r="AB167" s="148"/>
    </row>
    <row r="168" spans="6:28" x14ac:dyDescent="0.2">
      <c r="F168" s="58"/>
      <c r="G168" s="58"/>
      <c r="H168" s="58"/>
      <c r="I168" s="58"/>
      <c r="J168" s="58"/>
      <c r="K168" s="58"/>
      <c r="L168" s="58"/>
      <c r="Y168" s="146"/>
      <c r="Z168" s="147"/>
      <c r="AA168" s="147"/>
      <c r="AB168" s="148"/>
    </row>
    <row r="169" spans="6:28" x14ac:dyDescent="0.2">
      <c r="F169" s="58"/>
      <c r="G169" s="58"/>
      <c r="H169" s="58"/>
      <c r="I169" s="58"/>
      <c r="J169" s="58"/>
      <c r="K169" s="58"/>
      <c r="L169" s="58"/>
      <c r="Y169" s="146"/>
      <c r="Z169" s="147"/>
      <c r="AA169" s="147"/>
      <c r="AB169" s="148"/>
    </row>
    <row r="170" spans="6:28" x14ac:dyDescent="0.2">
      <c r="F170" s="58"/>
      <c r="G170" s="58"/>
      <c r="H170" s="58"/>
      <c r="I170" s="58"/>
      <c r="J170" s="58"/>
      <c r="K170" s="58"/>
      <c r="L170" s="58"/>
      <c r="Y170" s="146"/>
      <c r="Z170" s="147"/>
      <c r="AA170" s="147"/>
      <c r="AB170" s="148"/>
    </row>
    <row r="171" spans="6:28" x14ac:dyDescent="0.2">
      <c r="F171" s="58"/>
      <c r="G171" s="58"/>
      <c r="H171" s="58"/>
      <c r="I171" s="58"/>
      <c r="J171" s="58"/>
      <c r="K171" s="58"/>
      <c r="L171" s="58"/>
      <c r="Y171" s="142"/>
      <c r="Z171" s="143"/>
      <c r="AA171" s="143"/>
      <c r="AB171" s="145"/>
    </row>
    <row r="172" spans="6:28" s="92" customFormat="1" x14ac:dyDescent="0.2">
      <c r="F172" s="58"/>
      <c r="G172" s="58"/>
      <c r="H172" s="58"/>
      <c r="I172" s="58"/>
      <c r="J172" s="58"/>
      <c r="K172" s="58"/>
      <c r="L172" s="58"/>
      <c r="Y172" s="146"/>
      <c r="Z172" s="147"/>
      <c r="AA172" s="147"/>
      <c r="AB172" s="148"/>
    </row>
    <row r="173" spans="6:28" s="93" customFormat="1" x14ac:dyDescent="0.2">
      <c r="F173" s="58"/>
      <c r="G173" s="58"/>
      <c r="H173" s="58"/>
      <c r="I173" s="58"/>
      <c r="J173" s="58"/>
      <c r="K173" s="58"/>
      <c r="L173" s="58"/>
      <c r="Y173" s="146"/>
      <c r="Z173" s="147"/>
      <c r="AA173" s="147"/>
      <c r="AB173" s="148"/>
    </row>
    <row r="174" spans="6:28" x14ac:dyDescent="0.2">
      <c r="F174" s="58"/>
      <c r="G174" s="58"/>
      <c r="H174" s="58"/>
      <c r="I174" s="58"/>
      <c r="J174" s="58"/>
      <c r="K174" s="58"/>
      <c r="L174" s="58"/>
      <c r="Y174" s="142"/>
      <c r="Z174" s="143"/>
      <c r="AA174" s="143"/>
      <c r="AB174" s="145"/>
    </row>
    <row r="175" spans="6:28" x14ac:dyDescent="0.2">
      <c r="F175" s="58"/>
      <c r="G175" s="58"/>
      <c r="H175" s="58"/>
      <c r="I175" s="58"/>
      <c r="J175" s="58"/>
      <c r="K175" s="58"/>
      <c r="L175" s="58"/>
      <c r="Y175" s="142"/>
      <c r="Z175" s="143"/>
      <c r="AA175" s="143"/>
      <c r="AB175" s="145"/>
    </row>
    <row r="176" spans="6:28" x14ac:dyDescent="0.2">
      <c r="F176" s="58"/>
      <c r="G176" s="58"/>
      <c r="H176" s="58"/>
      <c r="I176" s="58"/>
      <c r="J176" s="58"/>
      <c r="K176" s="58"/>
      <c r="L176" s="58"/>
      <c r="Y176" s="146"/>
      <c r="Z176" s="149"/>
      <c r="AA176" s="149"/>
      <c r="AB176" s="148"/>
    </row>
    <row r="177" spans="6:28" x14ac:dyDescent="0.2">
      <c r="F177" s="58"/>
      <c r="G177" s="58"/>
      <c r="H177" s="58"/>
      <c r="I177" s="58"/>
      <c r="J177" s="58"/>
      <c r="K177" s="58"/>
      <c r="L177" s="58"/>
      <c r="Y177" s="146"/>
      <c r="Z177" s="149"/>
      <c r="AA177" s="147"/>
      <c r="AB177" s="148"/>
    </row>
    <row r="178" spans="6:28" x14ac:dyDescent="0.2">
      <c r="F178" s="58"/>
      <c r="G178" s="58"/>
      <c r="H178" s="58"/>
      <c r="I178" s="58"/>
      <c r="J178" s="58"/>
      <c r="K178" s="58"/>
      <c r="L178" s="58"/>
      <c r="Y178" s="146"/>
      <c r="Z178" s="147"/>
      <c r="AA178" s="147"/>
      <c r="AB178" s="148"/>
    </row>
    <row r="179" spans="6:28" x14ac:dyDescent="0.2">
      <c r="F179" s="58"/>
      <c r="G179" s="58"/>
      <c r="H179" s="58"/>
      <c r="I179" s="58"/>
      <c r="J179" s="58"/>
      <c r="K179" s="58"/>
      <c r="L179" s="58"/>
      <c r="Y179" s="142"/>
      <c r="Z179" s="143"/>
      <c r="AA179" s="150"/>
      <c r="AB179" s="145"/>
    </row>
    <row r="180" spans="6:28" x14ac:dyDescent="0.2">
      <c r="F180" s="58"/>
      <c r="G180" s="58"/>
      <c r="H180" s="58"/>
      <c r="I180" s="58"/>
      <c r="J180" s="58"/>
      <c r="K180" s="58"/>
      <c r="L180" s="58"/>
      <c r="Y180" s="142"/>
      <c r="Z180" s="143"/>
      <c r="AA180" s="143"/>
      <c r="AB180" s="145"/>
    </row>
    <row r="181" spans="6:28" x14ac:dyDescent="0.2">
      <c r="F181" s="58"/>
      <c r="G181" s="58"/>
      <c r="H181" s="58"/>
      <c r="I181" s="58"/>
      <c r="J181" s="58"/>
      <c r="K181" s="58"/>
      <c r="L181" s="58"/>
      <c r="Y181" s="142"/>
      <c r="Z181" s="143"/>
      <c r="AA181" s="143"/>
      <c r="AB181" s="145"/>
    </row>
    <row r="182" spans="6:28" x14ac:dyDescent="0.2">
      <c r="F182" s="58"/>
      <c r="G182" s="58"/>
      <c r="H182" s="58"/>
      <c r="I182" s="58"/>
      <c r="J182" s="58"/>
      <c r="K182" s="58"/>
      <c r="L182" s="58"/>
      <c r="Y182" s="142"/>
      <c r="Z182" s="143"/>
      <c r="AA182" s="143"/>
      <c r="AB182" s="145"/>
    </row>
    <row r="183" spans="6:28" x14ac:dyDescent="0.2">
      <c r="F183" s="58"/>
      <c r="G183" s="58"/>
      <c r="H183" s="58"/>
      <c r="I183" s="58"/>
      <c r="J183" s="58"/>
      <c r="K183" s="58"/>
      <c r="L183" s="58"/>
      <c r="Y183" s="146"/>
      <c r="Z183" s="147"/>
      <c r="AA183" s="147"/>
      <c r="AB183" s="148"/>
    </row>
    <row r="184" spans="6:28" x14ac:dyDescent="0.2">
      <c r="F184" s="58"/>
      <c r="G184" s="58"/>
      <c r="H184" s="58"/>
      <c r="I184" s="58"/>
      <c r="J184" s="58"/>
      <c r="K184" s="58"/>
      <c r="L184" s="58"/>
      <c r="Y184" s="146"/>
      <c r="Z184" s="147"/>
      <c r="AA184" s="147"/>
      <c r="AB184" s="148"/>
    </row>
    <row r="185" spans="6:28" x14ac:dyDescent="0.2">
      <c r="F185" s="58"/>
      <c r="G185" s="58"/>
      <c r="H185" s="58"/>
      <c r="I185" s="58"/>
      <c r="J185" s="58"/>
      <c r="K185" s="58"/>
      <c r="L185" s="58"/>
      <c r="Y185" s="146"/>
      <c r="Z185" s="147"/>
      <c r="AA185" s="147"/>
      <c r="AB185" s="148"/>
    </row>
    <row r="186" spans="6:28" x14ac:dyDescent="0.2">
      <c r="F186" s="58"/>
      <c r="G186" s="58"/>
      <c r="H186" s="58"/>
      <c r="I186" s="58"/>
      <c r="J186" s="58"/>
      <c r="K186" s="58"/>
      <c r="L186" s="58"/>
      <c r="Y186" s="142"/>
      <c r="Z186" s="143"/>
      <c r="AA186" s="143"/>
      <c r="AB186" s="145"/>
    </row>
    <row r="187" spans="6:28" x14ac:dyDescent="0.2">
      <c r="F187" s="58"/>
      <c r="G187" s="58"/>
      <c r="H187" s="58"/>
      <c r="I187" s="58"/>
      <c r="J187" s="58"/>
      <c r="K187" s="58"/>
      <c r="L187" s="58"/>
      <c r="Y187" s="146"/>
      <c r="Z187" s="147"/>
      <c r="AA187" s="147"/>
      <c r="AB187" s="148"/>
    </row>
    <row r="188" spans="6:28" x14ac:dyDescent="0.2">
      <c r="F188" s="58"/>
      <c r="G188" s="58"/>
      <c r="H188" s="58"/>
      <c r="I188" s="58"/>
      <c r="J188" s="58"/>
      <c r="K188" s="58"/>
      <c r="L188" s="58"/>
      <c r="Y188" s="146"/>
      <c r="Z188" s="147"/>
      <c r="AA188" s="147"/>
      <c r="AB188" s="148"/>
    </row>
    <row r="189" spans="6:28" x14ac:dyDescent="0.2">
      <c r="F189" s="58"/>
      <c r="G189" s="58"/>
      <c r="H189" s="58"/>
      <c r="I189" s="58"/>
      <c r="J189" s="58"/>
      <c r="K189" s="58"/>
      <c r="L189" s="58"/>
      <c r="Y189" s="146"/>
      <c r="Z189" s="147"/>
      <c r="AA189" s="147"/>
      <c r="AB189" s="148"/>
    </row>
    <row r="190" spans="6:28" x14ac:dyDescent="0.2">
      <c r="F190" s="58"/>
      <c r="G190" s="58"/>
      <c r="H190" s="58"/>
      <c r="I190" s="58"/>
      <c r="J190" s="58"/>
      <c r="K190" s="58"/>
      <c r="L190" s="58"/>
      <c r="Y190" s="146"/>
      <c r="Z190" s="147"/>
      <c r="AA190" s="147"/>
      <c r="AB190" s="148"/>
    </row>
    <row r="191" spans="6:28" x14ac:dyDescent="0.2">
      <c r="F191" s="58"/>
      <c r="G191" s="58"/>
      <c r="H191" s="58"/>
      <c r="I191" s="58"/>
      <c r="J191" s="58"/>
      <c r="K191" s="58"/>
      <c r="L191" s="58"/>
      <c r="Y191" s="142"/>
      <c r="Z191" s="143"/>
      <c r="AA191" s="150"/>
      <c r="AB191" s="145"/>
    </row>
    <row r="192" spans="6:28" x14ac:dyDescent="0.2">
      <c r="F192" s="58"/>
      <c r="G192" s="58"/>
      <c r="H192" s="58"/>
      <c r="I192" s="58"/>
      <c r="J192" s="58"/>
      <c r="K192" s="58"/>
      <c r="L192" s="58"/>
      <c r="Y192" s="146"/>
      <c r="Z192" s="147"/>
      <c r="AA192" s="139"/>
      <c r="AB192" s="148"/>
    </row>
    <row r="193" spans="6:28" x14ac:dyDescent="0.2">
      <c r="F193" s="58"/>
      <c r="G193" s="58"/>
      <c r="H193" s="58"/>
      <c r="I193" s="58"/>
      <c r="J193" s="58"/>
      <c r="K193" s="58"/>
      <c r="L193" s="58"/>
      <c r="Y193" s="146"/>
      <c r="Z193" s="147"/>
      <c r="AA193" s="139"/>
      <c r="AB193" s="148"/>
    </row>
    <row r="194" spans="6:28" x14ac:dyDescent="0.2">
      <c r="F194" s="58"/>
      <c r="G194" s="58"/>
      <c r="H194" s="58"/>
      <c r="I194" s="100"/>
      <c r="J194" s="58"/>
      <c r="K194" s="58"/>
      <c r="L194" s="58"/>
      <c r="Y194" s="146"/>
      <c r="Z194" s="147"/>
      <c r="AA194" s="139"/>
      <c r="AB194" s="148"/>
    </row>
    <row r="195" spans="6:28" x14ac:dyDescent="0.2">
      <c r="F195" s="58"/>
      <c r="G195" s="58"/>
      <c r="H195" s="58"/>
      <c r="I195" s="100"/>
      <c r="J195" s="58"/>
      <c r="K195" s="58"/>
      <c r="L195" s="58"/>
      <c r="Y195" s="146"/>
      <c r="Z195" s="147"/>
      <c r="AA195" s="139"/>
      <c r="AB195" s="148"/>
    </row>
    <row r="196" spans="6:28" x14ac:dyDescent="0.2">
      <c r="F196" s="58"/>
      <c r="G196" s="58"/>
      <c r="H196" s="58"/>
      <c r="I196" s="100"/>
      <c r="J196" s="58"/>
      <c r="K196" s="58"/>
      <c r="L196" s="58"/>
      <c r="Y196" s="146"/>
      <c r="Z196" s="147"/>
      <c r="AA196" s="139"/>
      <c r="AB196" s="148"/>
    </row>
    <row r="197" spans="6:28" x14ac:dyDescent="0.2">
      <c r="F197" s="58"/>
      <c r="G197" s="58"/>
      <c r="H197" s="58"/>
      <c r="I197" s="100"/>
      <c r="J197" s="58"/>
      <c r="K197" s="58"/>
      <c r="L197" s="58"/>
      <c r="Y197" s="146"/>
      <c r="Z197" s="147"/>
      <c r="AA197" s="139"/>
      <c r="AB197" s="148"/>
    </row>
    <row r="198" spans="6:28" x14ac:dyDescent="0.2">
      <c r="F198" s="58"/>
      <c r="G198" s="58"/>
      <c r="H198" s="58"/>
      <c r="I198" s="100"/>
      <c r="J198" s="58"/>
      <c r="K198" s="58"/>
      <c r="L198" s="58"/>
      <c r="Y198" s="142"/>
      <c r="Z198" s="143"/>
      <c r="AA198" s="140"/>
      <c r="AB198" s="145"/>
    </row>
    <row r="199" spans="6:28" x14ac:dyDescent="0.2">
      <c r="F199" s="58"/>
      <c r="G199" s="58"/>
      <c r="H199" s="58"/>
      <c r="I199" s="58"/>
      <c r="J199" s="58"/>
      <c r="K199" s="58"/>
      <c r="L199" s="58"/>
      <c r="Y199" s="146"/>
      <c r="Z199" s="147"/>
      <c r="AA199" s="147"/>
      <c r="AB199" s="148"/>
    </row>
    <row r="200" spans="6:28" x14ac:dyDescent="0.2">
      <c r="F200" s="58"/>
      <c r="G200" s="58"/>
      <c r="H200" s="58"/>
      <c r="I200" s="58"/>
      <c r="J200" s="58"/>
      <c r="K200" s="58"/>
      <c r="L200" s="58"/>
      <c r="Y200" s="146"/>
      <c r="Z200" s="147"/>
      <c r="AA200" s="139"/>
      <c r="AB200" s="148"/>
    </row>
    <row r="201" spans="6:28" x14ac:dyDescent="0.2">
      <c r="F201" s="58"/>
      <c r="G201" s="58"/>
      <c r="H201" s="58"/>
      <c r="I201" s="58"/>
      <c r="J201" s="58"/>
      <c r="K201" s="58"/>
      <c r="L201" s="58"/>
      <c r="Y201" s="146"/>
      <c r="Z201" s="147"/>
      <c r="AA201" s="139"/>
      <c r="AB201" s="148"/>
    </row>
    <row r="202" spans="6:28" x14ac:dyDescent="0.2">
      <c r="F202" s="58"/>
      <c r="G202" s="58"/>
      <c r="H202" s="58"/>
      <c r="I202" s="58"/>
      <c r="J202" s="58"/>
      <c r="K202" s="58"/>
      <c r="L202" s="58"/>
      <c r="Y202" s="146"/>
      <c r="Z202" s="147"/>
      <c r="AA202" s="139"/>
      <c r="AB202" s="148"/>
    </row>
    <row r="203" spans="6:28" x14ac:dyDescent="0.2">
      <c r="F203" s="58"/>
      <c r="G203" s="58"/>
      <c r="H203" s="58"/>
      <c r="I203" s="58"/>
      <c r="J203" s="58"/>
      <c r="K203" s="58"/>
      <c r="L203" s="58"/>
      <c r="Y203" s="142"/>
      <c r="Z203" s="143"/>
      <c r="AA203" s="140"/>
      <c r="AB203" s="145"/>
    </row>
    <row r="204" spans="6:28" ht="17.25" customHeight="1" x14ac:dyDescent="0.2">
      <c r="F204" s="58"/>
      <c r="G204" s="58"/>
      <c r="H204" s="58"/>
      <c r="I204" s="58"/>
      <c r="J204" s="58"/>
      <c r="K204" s="58"/>
      <c r="L204" s="58"/>
    </row>
    <row r="205" spans="6:28" ht="15" customHeight="1" x14ac:dyDescent="0.2">
      <c r="F205" s="58"/>
      <c r="G205" s="58"/>
      <c r="H205" s="58"/>
      <c r="I205" s="58"/>
      <c r="J205" s="58"/>
      <c r="K205" s="58"/>
      <c r="L205" s="58"/>
    </row>
    <row r="206" spans="6:28" ht="15" customHeight="1" x14ac:dyDescent="0.2"/>
    <row r="207" spans="6:28" ht="15" customHeight="1" x14ac:dyDescent="0.2"/>
    <row r="208" spans="6:28" ht="15" customHeight="1" x14ac:dyDescent="0.2"/>
    <row r="209" spans="1:1" ht="15" customHeight="1" x14ac:dyDescent="0.2"/>
    <row r="210" spans="1:1" ht="15" customHeight="1" x14ac:dyDescent="0.2"/>
    <row r="211" spans="1:1" ht="15" customHeight="1" x14ac:dyDescent="0.2"/>
    <row r="212" spans="1:1" ht="15" customHeight="1" x14ac:dyDescent="0.2"/>
    <row r="213" spans="1:1" ht="15" customHeight="1" x14ac:dyDescent="0.2"/>
    <row r="214" spans="1:1" ht="15" customHeight="1" x14ac:dyDescent="0.2"/>
    <row r="215" spans="1:1" ht="15" customHeight="1" x14ac:dyDescent="0.2"/>
    <row r="216" spans="1:1" ht="15" customHeight="1" x14ac:dyDescent="0.2"/>
    <row r="217" spans="1:1" ht="15" customHeight="1" x14ac:dyDescent="0.2"/>
    <row r="218" spans="1:1" ht="15" customHeight="1" x14ac:dyDescent="0.2"/>
    <row r="219" spans="1:1" ht="15" customHeight="1" x14ac:dyDescent="0.2"/>
    <row r="220" spans="1:1" ht="15" customHeight="1" x14ac:dyDescent="0.2">
      <c r="A220" s="88"/>
    </row>
    <row r="221" spans="1:1" s="88" customFormat="1" ht="15" customHeight="1" x14ac:dyDescent="0.2">
      <c r="A221" s="55"/>
    </row>
    <row r="222" spans="1:1" ht="15" customHeight="1" x14ac:dyDescent="0.2"/>
    <row r="223" spans="1:1" ht="15" customHeight="1" x14ac:dyDescent="0.2"/>
    <row r="224" spans="1:1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23.25" customHeight="1" x14ac:dyDescent="0.2"/>
    <row r="233" ht="12.75" customHeight="1" x14ac:dyDescent="0.2"/>
  </sheetData>
  <mergeCells count="42">
    <mergeCell ref="A1:H1"/>
    <mergeCell ref="D50:E50"/>
    <mergeCell ref="A11:J11"/>
    <mergeCell ref="A19:J19"/>
    <mergeCell ref="A129:J129"/>
    <mergeCell ref="A64:A65"/>
    <mergeCell ref="D64:E64"/>
    <mergeCell ref="A14:A15"/>
    <mergeCell ref="B14:C14"/>
    <mergeCell ref="E14:F14"/>
    <mergeCell ref="G14:H14"/>
    <mergeCell ref="I14:J14"/>
    <mergeCell ref="A23:A24"/>
    <mergeCell ref="B23:C23"/>
    <mergeCell ref="D23:E23"/>
    <mergeCell ref="A37:A38"/>
    <mergeCell ref="B37:C37"/>
    <mergeCell ref="F120:G120"/>
    <mergeCell ref="I120:J120"/>
    <mergeCell ref="H119:J119"/>
    <mergeCell ref="C120:D120"/>
    <mergeCell ref="A85:E86"/>
    <mergeCell ref="A100:F101"/>
    <mergeCell ref="A115:F116"/>
    <mergeCell ref="A103:F105"/>
    <mergeCell ref="A88:F89"/>
    <mergeCell ref="A21:E22"/>
    <mergeCell ref="D77:E77"/>
    <mergeCell ref="B77:C77"/>
    <mergeCell ref="A77:A78"/>
    <mergeCell ref="A32:E33"/>
    <mergeCell ref="A45:E46"/>
    <mergeCell ref="A59:E60"/>
    <mergeCell ref="A72:E73"/>
    <mergeCell ref="A62:E63"/>
    <mergeCell ref="A48:E49"/>
    <mergeCell ref="A35:E36"/>
    <mergeCell ref="A50:A51"/>
    <mergeCell ref="B64:C64"/>
    <mergeCell ref="A75:E76"/>
    <mergeCell ref="B50:C50"/>
    <mergeCell ref="D37:E37"/>
  </mergeCells>
  <pageMargins left="0.78740157480314965" right="0" top="0.51181102362204722" bottom="0.35433070866141736" header="0.11811023622047245" footer="0.11811023622047245"/>
  <pageSetup paperSize="9" fitToHeight="0" orientation="portrait" r:id="rId1"/>
  <rowBreaks count="4" manualBreakCount="4">
    <brk id="46" max="16383" man="1"/>
    <brk id="86" max="16383" man="1"/>
    <brk id="140" max="9" man="1"/>
    <brk id="196" max="9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workbookViewId="0">
      <selection activeCell="B40" sqref="B40:G40"/>
    </sheetView>
  </sheetViews>
  <sheetFormatPr defaultRowHeight="12.75" x14ac:dyDescent="0.2"/>
  <cols>
    <col min="1" max="1" width="13" customWidth="1"/>
    <col min="2" max="2" width="10.140625" bestFit="1" customWidth="1"/>
    <col min="3" max="3" width="10.28515625" bestFit="1" customWidth="1"/>
    <col min="4" max="4" width="7" bestFit="1" customWidth="1"/>
    <col min="5" max="5" width="9.42578125" customWidth="1"/>
    <col min="6" max="6" width="7.5703125" customWidth="1"/>
    <col min="7" max="7" width="6.7109375" customWidth="1"/>
    <col min="8" max="8" width="9.5703125" customWidth="1"/>
    <col min="9" max="9" width="7.5703125" customWidth="1"/>
    <col min="10" max="10" width="6.7109375" customWidth="1"/>
    <col min="11" max="11" width="8" customWidth="1"/>
    <col min="12" max="12" width="6.140625" customWidth="1"/>
    <col min="13" max="13" width="5.85546875" customWidth="1"/>
    <col min="14" max="14" width="8" customWidth="1"/>
    <col min="15" max="15" width="6.28515625" customWidth="1"/>
    <col min="16" max="16" width="5.85546875" customWidth="1"/>
  </cols>
  <sheetData>
    <row r="1" spans="1:16" ht="15" x14ac:dyDescent="0.2">
      <c r="A1" s="633" t="s">
        <v>876</v>
      </c>
      <c r="B1" s="633"/>
      <c r="C1" s="633"/>
      <c r="D1" s="633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5"/>
    </row>
    <row r="2" spans="1:16" ht="13.5" thickBot="1" x14ac:dyDescent="0.25">
      <c r="A2" s="636" t="s">
        <v>874</v>
      </c>
      <c r="B2" s="636"/>
      <c r="C2" s="636"/>
      <c r="D2" s="636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5"/>
    </row>
    <row r="3" spans="1:16" ht="13.5" thickTop="1" x14ac:dyDescent="0.2">
      <c r="A3" s="690"/>
      <c r="B3" s="691"/>
      <c r="C3" s="692" t="s">
        <v>72</v>
      </c>
      <c r="D3" s="693"/>
      <c r="E3" s="694"/>
      <c r="F3" s="564" t="s">
        <v>265</v>
      </c>
      <c r="G3" s="564"/>
      <c r="H3" s="691"/>
      <c r="I3" s="692" t="s">
        <v>73</v>
      </c>
      <c r="J3" s="695"/>
    </row>
    <row r="4" spans="1:16" ht="24" x14ac:dyDescent="0.2">
      <c r="A4" s="1867" t="s">
        <v>435</v>
      </c>
      <c r="B4" s="607" t="s">
        <v>46</v>
      </c>
      <c r="C4" s="1858" t="s">
        <v>65</v>
      </c>
      <c r="D4" s="1859"/>
      <c r="E4" s="607" t="s">
        <v>46</v>
      </c>
      <c r="F4" s="1864" t="s">
        <v>65</v>
      </c>
      <c r="G4" s="1865"/>
      <c r="H4" s="607" t="s">
        <v>46</v>
      </c>
      <c r="I4" s="1864" t="s">
        <v>65</v>
      </c>
      <c r="J4" s="1870"/>
    </row>
    <row r="5" spans="1:16" x14ac:dyDescent="0.2">
      <c r="A5" s="1868"/>
      <c r="B5" s="610" t="s">
        <v>319</v>
      </c>
      <c r="C5" s="608" t="s">
        <v>319</v>
      </c>
      <c r="D5" s="611" t="s">
        <v>343</v>
      </c>
      <c r="E5" s="610" t="s">
        <v>319</v>
      </c>
      <c r="F5" s="611" t="s">
        <v>319</v>
      </c>
      <c r="G5" s="609" t="s">
        <v>343</v>
      </c>
      <c r="H5" s="610" t="s">
        <v>319</v>
      </c>
      <c r="I5" s="611" t="s">
        <v>319</v>
      </c>
      <c r="J5" s="696" t="s">
        <v>343</v>
      </c>
    </row>
    <row r="6" spans="1:16" ht="12.75" customHeight="1" x14ac:dyDescent="0.2">
      <c r="A6" s="697" t="s">
        <v>9</v>
      </c>
      <c r="B6" s="616">
        <v>4262</v>
      </c>
      <c r="C6" s="619">
        <v>113774</v>
      </c>
      <c r="D6" s="620">
        <v>0.10377118423776875</v>
      </c>
      <c r="E6" s="616">
        <v>4269</v>
      </c>
      <c r="F6" s="616">
        <v>144225</v>
      </c>
      <c r="G6" s="600">
        <v>0.11</v>
      </c>
      <c r="H6" s="616">
        <v>3625</v>
      </c>
      <c r="I6" s="637" t="s">
        <v>748</v>
      </c>
      <c r="J6" s="698">
        <v>0.17899999999999999</v>
      </c>
    </row>
    <row r="7" spans="1:16" ht="24" x14ac:dyDescent="0.2">
      <c r="A7" s="1028" t="s">
        <v>10</v>
      </c>
      <c r="B7" s="1616">
        <v>4389</v>
      </c>
      <c r="C7" s="1617">
        <v>110485</v>
      </c>
      <c r="D7" s="1618">
        <v>0.10077134750039447</v>
      </c>
      <c r="E7" s="1616">
        <v>4553</v>
      </c>
      <c r="F7" s="1616">
        <v>131240</v>
      </c>
      <c r="G7" s="1619">
        <v>0.1</v>
      </c>
      <c r="H7" s="1616">
        <v>1237</v>
      </c>
      <c r="I7" s="1620" t="s">
        <v>749</v>
      </c>
      <c r="J7" s="1621">
        <v>8.5000000000000006E-2</v>
      </c>
    </row>
    <row r="8" spans="1:16" x14ac:dyDescent="0.2">
      <c r="A8" s="697" t="s">
        <v>11</v>
      </c>
      <c r="B8" s="616">
        <v>4176</v>
      </c>
      <c r="C8" s="619">
        <v>159312</v>
      </c>
      <c r="D8" s="620">
        <v>0.14530556105338141</v>
      </c>
      <c r="E8" s="616">
        <v>4186</v>
      </c>
      <c r="F8" s="616">
        <v>197114</v>
      </c>
      <c r="G8" s="600">
        <v>0.15</v>
      </c>
      <c r="H8" s="616">
        <v>1577</v>
      </c>
      <c r="I8" s="637" t="s">
        <v>750</v>
      </c>
      <c r="J8" s="698">
        <v>9.0999999999999998E-2</v>
      </c>
    </row>
    <row r="9" spans="1:16" x14ac:dyDescent="0.2">
      <c r="A9" s="1028" t="s">
        <v>12</v>
      </c>
      <c r="B9" s="1025">
        <v>3422</v>
      </c>
      <c r="C9" s="1029">
        <v>247291</v>
      </c>
      <c r="D9" s="1030">
        <v>0.22554959763515456</v>
      </c>
      <c r="E9" s="1025">
        <v>3445</v>
      </c>
      <c r="F9" s="1025">
        <v>295183</v>
      </c>
      <c r="G9" s="987">
        <v>0.224</v>
      </c>
      <c r="H9" s="1025">
        <v>1801</v>
      </c>
      <c r="I9" s="1031" t="s">
        <v>751</v>
      </c>
      <c r="J9" s="988">
        <v>0.15</v>
      </c>
    </row>
    <row r="10" spans="1:16" x14ac:dyDescent="0.2">
      <c r="A10" s="697" t="s">
        <v>13</v>
      </c>
      <c r="B10" s="616">
        <v>6184</v>
      </c>
      <c r="C10" s="619">
        <v>208828</v>
      </c>
      <c r="D10" s="620">
        <v>0.19046819890313055</v>
      </c>
      <c r="E10" s="616">
        <v>6201</v>
      </c>
      <c r="F10" s="616">
        <v>250740</v>
      </c>
      <c r="G10" s="600">
        <v>0.19</v>
      </c>
      <c r="H10" s="616">
        <v>4792</v>
      </c>
      <c r="I10" s="637" t="s">
        <v>752</v>
      </c>
      <c r="J10" s="698">
        <v>0.36</v>
      </c>
    </row>
    <row r="11" spans="1:16" ht="24" x14ac:dyDescent="0.2">
      <c r="A11" s="1028" t="s">
        <v>14</v>
      </c>
      <c r="B11" s="1616">
        <v>4929</v>
      </c>
      <c r="C11" s="1617">
        <v>256703</v>
      </c>
      <c r="D11" s="1618">
        <v>0.23413411067017029</v>
      </c>
      <c r="E11" s="1616">
        <v>4948</v>
      </c>
      <c r="F11" s="1616">
        <v>298282</v>
      </c>
      <c r="G11" s="1619">
        <v>0.22700000000000001</v>
      </c>
      <c r="H11" s="1616">
        <v>1535</v>
      </c>
      <c r="I11" s="1620" t="s">
        <v>753</v>
      </c>
      <c r="J11" s="1621">
        <v>0.13600000000000001</v>
      </c>
    </row>
    <row r="12" spans="1:16" ht="13.5" thickBot="1" x14ac:dyDescent="0.25">
      <c r="A12" s="699" t="s">
        <v>79</v>
      </c>
      <c r="B12" s="686">
        <v>27362</v>
      </c>
      <c r="C12" s="700">
        <v>1096393</v>
      </c>
      <c r="D12" s="701">
        <v>1</v>
      </c>
      <c r="E12" s="686">
        <v>27602</v>
      </c>
      <c r="F12" s="686">
        <v>1316784</v>
      </c>
      <c r="G12" s="702">
        <v>1</v>
      </c>
      <c r="H12" s="686">
        <v>14567</v>
      </c>
      <c r="I12" s="703" t="s">
        <v>754</v>
      </c>
      <c r="J12" s="704">
        <v>1</v>
      </c>
    </row>
    <row r="13" spans="1:16" ht="13.5" thickTop="1" x14ac:dyDescent="0.2">
      <c r="A13" s="1852" t="s">
        <v>954</v>
      </c>
      <c r="B13" s="1852"/>
      <c r="C13" s="1852"/>
      <c r="D13" s="1852"/>
      <c r="E13" s="1852"/>
      <c r="F13" s="1852"/>
      <c r="G13" s="1852"/>
      <c r="H13" s="1852"/>
      <c r="I13" s="1852"/>
      <c r="J13" s="1852"/>
      <c r="K13" s="58"/>
      <c r="L13" s="58"/>
      <c r="M13" s="58"/>
      <c r="N13" s="58"/>
      <c r="O13" s="58"/>
      <c r="P13" s="55"/>
    </row>
    <row r="14" spans="1:16" x14ac:dyDescent="0.2">
      <c r="A14" s="67"/>
      <c r="B14" s="67"/>
      <c r="C14" s="67"/>
      <c r="D14" s="67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5"/>
    </row>
    <row r="15" spans="1:16" ht="15" x14ac:dyDescent="0.2">
      <c r="A15" s="633" t="s">
        <v>877</v>
      </c>
      <c r="B15" s="633"/>
      <c r="C15" s="633"/>
      <c r="D15" s="633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5"/>
    </row>
    <row r="16" spans="1:16" ht="13.5" thickBot="1" x14ac:dyDescent="0.25">
      <c r="A16" s="636" t="s">
        <v>874</v>
      </c>
      <c r="B16" s="636"/>
      <c r="C16" s="636"/>
      <c r="D16" s="636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5"/>
    </row>
    <row r="17" spans="1:16" ht="13.5" thickTop="1" x14ac:dyDescent="0.2">
      <c r="A17" s="690"/>
      <c r="B17" s="691"/>
      <c r="C17" s="692" t="s">
        <v>23</v>
      </c>
      <c r="D17" s="692"/>
      <c r="E17" s="691"/>
      <c r="F17" s="692" t="s">
        <v>67</v>
      </c>
      <c r="G17" s="693"/>
      <c r="H17" s="694"/>
      <c r="I17" s="564" t="s">
        <v>722</v>
      </c>
      <c r="J17" s="565"/>
    </row>
    <row r="18" spans="1:16" ht="24" x14ac:dyDescent="0.2">
      <c r="A18" s="1867" t="s">
        <v>435</v>
      </c>
      <c r="B18" s="607" t="s">
        <v>46</v>
      </c>
      <c r="C18" s="1864" t="s">
        <v>65</v>
      </c>
      <c r="D18" s="1869"/>
      <c r="E18" s="607" t="s">
        <v>46</v>
      </c>
      <c r="F18" s="1858" t="s">
        <v>65</v>
      </c>
      <c r="G18" s="1859"/>
      <c r="H18" s="607" t="s">
        <v>46</v>
      </c>
      <c r="I18" s="1864" t="s">
        <v>65</v>
      </c>
      <c r="J18" s="1870"/>
    </row>
    <row r="19" spans="1:16" x14ac:dyDescent="0.2">
      <c r="A19" s="1868"/>
      <c r="B19" s="610" t="s">
        <v>319</v>
      </c>
      <c r="C19" s="611" t="s">
        <v>319</v>
      </c>
      <c r="D19" s="608" t="s">
        <v>343</v>
      </c>
      <c r="E19" s="610" t="s">
        <v>319</v>
      </c>
      <c r="F19" s="611" t="s">
        <v>319</v>
      </c>
      <c r="G19" s="611" t="s">
        <v>343</v>
      </c>
      <c r="H19" s="621" t="s">
        <v>319</v>
      </c>
      <c r="I19" s="611" t="s">
        <v>319</v>
      </c>
      <c r="J19" s="696" t="s">
        <v>343</v>
      </c>
    </row>
    <row r="20" spans="1:16" ht="12.75" customHeight="1" x14ac:dyDescent="0.2">
      <c r="A20" s="705" t="s">
        <v>9</v>
      </c>
      <c r="B20" s="616">
        <v>3642</v>
      </c>
      <c r="C20" s="616">
        <v>46404</v>
      </c>
      <c r="D20" s="600">
        <v>0.18099999999999999</v>
      </c>
      <c r="E20" s="622">
        <v>166</v>
      </c>
      <c r="F20" s="623">
        <v>2528</v>
      </c>
      <c r="G20" s="624">
        <v>0.28990825688073396</v>
      </c>
      <c r="H20" s="616">
        <v>168</v>
      </c>
      <c r="I20" s="623">
        <v>3647</v>
      </c>
      <c r="J20" s="706">
        <v>0.28499999999999998</v>
      </c>
    </row>
    <row r="21" spans="1:16" ht="24" x14ac:dyDescent="0.2">
      <c r="A21" s="1032" t="s">
        <v>10</v>
      </c>
      <c r="B21" s="1616">
        <v>1252</v>
      </c>
      <c r="C21" s="1616">
        <v>22478</v>
      </c>
      <c r="D21" s="1619">
        <v>8.6999999999999994E-2</v>
      </c>
      <c r="E21" s="1622">
        <v>17</v>
      </c>
      <c r="F21" s="1622">
        <v>695</v>
      </c>
      <c r="G21" s="1618">
        <v>7.9701834862385315E-2</v>
      </c>
      <c r="H21" s="1616">
        <v>22</v>
      </c>
      <c r="I21" s="1616">
        <v>1163</v>
      </c>
      <c r="J21" s="1623">
        <v>9.0999999999999998E-2</v>
      </c>
    </row>
    <row r="22" spans="1:16" x14ac:dyDescent="0.2">
      <c r="A22" s="707" t="s">
        <v>11</v>
      </c>
      <c r="B22" s="616">
        <v>1581</v>
      </c>
      <c r="C22" s="616">
        <v>23943</v>
      </c>
      <c r="D22" s="600">
        <v>9.2999999999999999E-2</v>
      </c>
      <c r="E22" s="625">
        <v>33</v>
      </c>
      <c r="F22" s="625">
        <v>711</v>
      </c>
      <c r="G22" s="620">
        <v>8.1536697247706416E-2</v>
      </c>
      <c r="H22" s="616">
        <v>34</v>
      </c>
      <c r="I22" s="616">
        <v>1106</v>
      </c>
      <c r="J22" s="706">
        <v>8.5999999999999993E-2</v>
      </c>
    </row>
    <row r="23" spans="1:16" x14ac:dyDescent="0.2">
      <c r="A23" s="1032" t="s">
        <v>12</v>
      </c>
      <c r="B23" s="1025">
        <v>1815</v>
      </c>
      <c r="C23" s="1025">
        <v>38843</v>
      </c>
      <c r="D23" s="987">
        <v>0.151</v>
      </c>
      <c r="E23" s="1033">
        <v>34</v>
      </c>
      <c r="F23" s="1025">
        <v>1976</v>
      </c>
      <c r="G23" s="1030">
        <v>0.22660550458715598</v>
      </c>
      <c r="H23" s="1025">
        <v>43</v>
      </c>
      <c r="I23" s="1025">
        <v>3144</v>
      </c>
      <c r="J23" s="1034">
        <v>0.245</v>
      </c>
    </row>
    <row r="24" spans="1:16" x14ac:dyDescent="0.2">
      <c r="A24" s="707" t="s">
        <v>13</v>
      </c>
      <c r="B24" s="616">
        <v>4808</v>
      </c>
      <c r="C24" s="616">
        <v>91611</v>
      </c>
      <c r="D24" s="600">
        <v>0.35699999999999998</v>
      </c>
      <c r="E24" s="625">
        <v>37</v>
      </c>
      <c r="F24" s="625">
        <v>753</v>
      </c>
      <c r="G24" s="620">
        <v>8.6353211009174313E-2</v>
      </c>
      <c r="H24" s="625">
        <v>37</v>
      </c>
      <c r="I24" s="616">
        <v>1097</v>
      </c>
      <c r="J24" s="706">
        <v>8.5999999999999993E-2</v>
      </c>
    </row>
    <row r="25" spans="1:16" ht="24" x14ac:dyDescent="0.2">
      <c r="A25" s="1032" t="s">
        <v>14</v>
      </c>
      <c r="B25" s="1616">
        <v>1535</v>
      </c>
      <c r="C25" s="1616">
        <v>33688</v>
      </c>
      <c r="D25" s="1619">
        <v>0.13100000000000001</v>
      </c>
      <c r="E25" s="1622">
        <v>54</v>
      </c>
      <c r="F25" s="1616">
        <v>2057</v>
      </c>
      <c r="G25" s="1618">
        <v>0.23589449541284405</v>
      </c>
      <c r="H25" s="1616">
        <v>64</v>
      </c>
      <c r="I25" s="1616">
        <v>2652</v>
      </c>
      <c r="J25" s="1623">
        <v>0.20699999999999999</v>
      </c>
    </row>
    <row r="26" spans="1:16" ht="13.5" thickBot="1" x14ac:dyDescent="0.25">
      <c r="A26" s="708" t="s">
        <v>79</v>
      </c>
      <c r="B26" s="686">
        <v>14633</v>
      </c>
      <c r="C26" s="686">
        <v>256967</v>
      </c>
      <c r="D26" s="709">
        <v>1</v>
      </c>
      <c r="E26" s="710">
        <v>341</v>
      </c>
      <c r="F26" s="686">
        <v>8720</v>
      </c>
      <c r="G26" s="702">
        <v>1</v>
      </c>
      <c r="H26" s="686">
        <v>368</v>
      </c>
      <c r="I26" s="686">
        <v>12809</v>
      </c>
      <c r="J26" s="704">
        <v>1</v>
      </c>
    </row>
    <row r="27" spans="1:16" ht="15" customHeight="1" thickTop="1" x14ac:dyDescent="0.2">
      <c r="A27" s="1852" t="s">
        <v>954</v>
      </c>
      <c r="B27" s="1852"/>
      <c r="C27" s="1852"/>
      <c r="D27" s="1852"/>
      <c r="E27" s="1852"/>
      <c r="F27" s="1852"/>
      <c r="G27" s="1852"/>
      <c r="H27" s="1852"/>
      <c r="I27" s="1852"/>
      <c r="J27" s="1852"/>
      <c r="K27" s="58"/>
      <c r="L27" s="58"/>
      <c r="M27" s="58"/>
      <c r="N27" s="58"/>
      <c r="O27" s="58"/>
      <c r="P27" s="55"/>
    </row>
    <row r="28" spans="1:16" x14ac:dyDescent="0.2">
      <c r="H28" s="58"/>
    </row>
    <row r="29" spans="1:16" ht="15" customHeight="1" x14ac:dyDescent="0.2">
      <c r="A29" s="1857" t="s">
        <v>878</v>
      </c>
      <c r="B29" s="1857"/>
      <c r="C29" s="1857"/>
      <c r="D29" s="1857"/>
      <c r="E29" s="1857"/>
      <c r="F29" s="1857"/>
      <c r="G29" s="1857"/>
      <c r="H29" s="58"/>
    </row>
    <row r="30" spans="1:16" x14ac:dyDescent="0.2">
      <c r="A30" s="1857"/>
      <c r="B30" s="1857"/>
      <c r="C30" s="1857"/>
      <c r="D30" s="1857"/>
      <c r="E30" s="1857"/>
      <c r="F30" s="1857"/>
      <c r="G30" s="1857"/>
      <c r="H30" s="58"/>
    </row>
    <row r="31" spans="1:16" ht="13.5" thickBot="1" x14ac:dyDescent="0.25">
      <c r="A31" s="636" t="s">
        <v>807</v>
      </c>
      <c r="B31" s="10"/>
      <c r="H31" s="58"/>
    </row>
    <row r="32" spans="1:16" ht="13.5" thickTop="1" x14ac:dyDescent="0.2">
      <c r="A32" s="690"/>
      <c r="B32" s="691"/>
      <c r="C32" s="692" t="s">
        <v>266</v>
      </c>
      <c r="D32" s="692"/>
      <c r="E32" s="691"/>
      <c r="F32" s="692" t="s">
        <v>3</v>
      </c>
      <c r="G32" s="695"/>
      <c r="H32" s="58"/>
    </row>
    <row r="33" spans="1:8" ht="24" x14ac:dyDescent="0.2">
      <c r="A33" s="1867" t="s">
        <v>435</v>
      </c>
      <c r="B33" s="607" t="s">
        <v>46</v>
      </c>
      <c r="C33" s="1864" t="s">
        <v>65</v>
      </c>
      <c r="D33" s="1865"/>
      <c r="E33" s="607" t="s">
        <v>46</v>
      </c>
      <c r="F33" s="1864" t="s">
        <v>65</v>
      </c>
      <c r="G33" s="1870"/>
      <c r="H33" s="58"/>
    </row>
    <row r="34" spans="1:8" x14ac:dyDescent="0.2">
      <c r="A34" s="1868"/>
      <c r="B34" s="610" t="s">
        <v>319</v>
      </c>
      <c r="C34" s="611" t="s">
        <v>319</v>
      </c>
      <c r="D34" s="608" t="s">
        <v>343</v>
      </c>
      <c r="E34" s="610" t="s">
        <v>319</v>
      </c>
      <c r="F34" s="611" t="s">
        <v>319</v>
      </c>
      <c r="G34" s="696" t="s">
        <v>343</v>
      </c>
      <c r="H34" s="58"/>
    </row>
    <row r="35" spans="1:8" ht="24" x14ac:dyDescent="0.2">
      <c r="A35" s="705" t="s">
        <v>9</v>
      </c>
      <c r="B35" s="616">
        <v>269</v>
      </c>
      <c r="C35" s="623">
        <v>2148</v>
      </c>
      <c r="D35" s="620">
        <v>4.8000000000000001E-2</v>
      </c>
      <c r="E35" s="616">
        <v>2345</v>
      </c>
      <c r="F35" s="623">
        <v>35107</v>
      </c>
      <c r="G35" s="711">
        <v>5.8999999999999997E-2</v>
      </c>
      <c r="H35" s="58"/>
    </row>
    <row r="36" spans="1:8" ht="24" x14ac:dyDescent="0.2">
      <c r="A36" s="1032" t="s">
        <v>10</v>
      </c>
      <c r="B36" s="1616">
        <v>78</v>
      </c>
      <c r="C36" s="1616">
        <v>12275</v>
      </c>
      <c r="D36" s="1618">
        <v>0.27400000000000002</v>
      </c>
      <c r="E36" s="1616">
        <v>580</v>
      </c>
      <c r="F36" s="1616">
        <v>194653</v>
      </c>
      <c r="G36" s="1621">
        <v>0.32800000000000001</v>
      </c>
      <c r="H36" s="58"/>
    </row>
    <row r="37" spans="1:8" x14ac:dyDescent="0.2">
      <c r="A37" s="707" t="s">
        <v>11</v>
      </c>
      <c r="B37" s="616">
        <v>108</v>
      </c>
      <c r="C37" s="626">
        <v>12100</v>
      </c>
      <c r="D37" s="620">
        <v>0.27100000000000002</v>
      </c>
      <c r="E37" s="616">
        <v>1565</v>
      </c>
      <c r="F37" s="616">
        <v>196184</v>
      </c>
      <c r="G37" s="698">
        <v>0.33100000000000002</v>
      </c>
      <c r="H37" s="58"/>
    </row>
    <row r="38" spans="1:8" x14ac:dyDescent="0.2">
      <c r="A38" s="1032" t="s">
        <v>12</v>
      </c>
      <c r="B38" s="1025">
        <v>82</v>
      </c>
      <c r="C38" s="1025">
        <v>11083</v>
      </c>
      <c r="D38" s="1030">
        <v>0.248</v>
      </c>
      <c r="E38" s="1025">
        <v>857</v>
      </c>
      <c r="F38" s="1025">
        <v>118941</v>
      </c>
      <c r="G38" s="988">
        <v>0.20100000000000001</v>
      </c>
      <c r="H38" s="58"/>
    </row>
    <row r="39" spans="1:8" x14ac:dyDescent="0.2">
      <c r="A39" s="707" t="s">
        <v>13</v>
      </c>
      <c r="B39" s="625">
        <v>193</v>
      </c>
      <c r="C39" s="616">
        <v>1125</v>
      </c>
      <c r="D39" s="620">
        <v>2.5000000000000001E-2</v>
      </c>
      <c r="E39" s="616">
        <v>2234</v>
      </c>
      <c r="F39" s="616">
        <v>10459</v>
      </c>
      <c r="G39" s="698">
        <v>1.7999999999999999E-2</v>
      </c>
      <c r="H39" s="58"/>
    </row>
    <row r="40" spans="1:8" ht="24" x14ac:dyDescent="0.2">
      <c r="A40" s="1032" t="s">
        <v>14</v>
      </c>
      <c r="B40" s="1616">
        <v>147</v>
      </c>
      <c r="C40" s="1616">
        <v>5997</v>
      </c>
      <c r="D40" s="1618">
        <v>0.13400000000000001</v>
      </c>
      <c r="E40" s="1616">
        <v>520</v>
      </c>
      <c r="F40" s="1616">
        <v>37810</v>
      </c>
      <c r="G40" s="1621">
        <v>6.4000000000000001E-2</v>
      </c>
      <c r="H40" s="58"/>
    </row>
    <row r="41" spans="1:8" ht="13.5" thickBot="1" x14ac:dyDescent="0.25">
      <c r="A41" s="708" t="s">
        <v>79</v>
      </c>
      <c r="B41" s="686">
        <v>877</v>
      </c>
      <c r="C41" s="686">
        <v>44728</v>
      </c>
      <c r="D41" s="702">
        <v>1</v>
      </c>
      <c r="E41" s="686">
        <v>8101</v>
      </c>
      <c r="F41" s="686">
        <v>593154</v>
      </c>
      <c r="G41" s="675">
        <v>1</v>
      </c>
      <c r="H41" s="58"/>
    </row>
    <row r="42" spans="1:8" ht="13.5" thickTop="1" x14ac:dyDescent="0.2">
      <c r="A42" s="1856" t="s">
        <v>954</v>
      </c>
      <c r="B42" s="1856"/>
      <c r="C42" s="1856"/>
      <c r="D42" s="1856"/>
      <c r="E42" s="1856"/>
      <c r="F42" s="1856"/>
      <c r="G42" s="1856"/>
      <c r="H42" s="58"/>
    </row>
    <row r="43" spans="1:8" x14ac:dyDescent="0.2">
      <c r="A43" s="1853"/>
      <c r="B43" s="1853"/>
      <c r="C43" s="1853"/>
      <c r="D43" s="1853"/>
      <c r="E43" s="1853"/>
      <c r="F43" s="1853"/>
      <c r="G43" s="1853"/>
      <c r="H43" s="58"/>
    </row>
    <row r="44" spans="1:8" x14ac:dyDescent="0.2">
      <c r="H44" s="58"/>
    </row>
    <row r="45" spans="1:8" x14ac:dyDescent="0.2">
      <c r="H45" s="58"/>
    </row>
    <row r="46" spans="1:8" x14ac:dyDescent="0.2">
      <c r="H46" s="58"/>
    </row>
    <row r="47" spans="1:8" x14ac:dyDescent="0.2">
      <c r="H47" s="58"/>
    </row>
    <row r="48" spans="1:8" x14ac:dyDescent="0.2">
      <c r="A48" s="55"/>
      <c r="B48" s="55"/>
      <c r="C48" s="55"/>
      <c r="D48" s="55"/>
      <c r="E48" s="58"/>
      <c r="F48" s="58"/>
      <c r="G48" s="58"/>
      <c r="H48" s="58"/>
    </row>
  </sheetData>
  <mergeCells count="15">
    <mergeCell ref="A4:A5"/>
    <mergeCell ref="A42:G43"/>
    <mergeCell ref="C18:D18"/>
    <mergeCell ref="I4:J4"/>
    <mergeCell ref="F4:G4"/>
    <mergeCell ref="C4:D4"/>
    <mergeCell ref="F18:G18"/>
    <mergeCell ref="I18:J18"/>
    <mergeCell ref="C33:D33"/>
    <mergeCell ref="F33:G33"/>
    <mergeCell ref="A29:G30"/>
    <mergeCell ref="A13:J13"/>
    <mergeCell ref="A27:J27"/>
    <mergeCell ref="A33:A34"/>
    <mergeCell ref="A18:A19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view="pageBreakPreview" zoomScale="115" zoomScaleNormal="100" zoomScaleSheetLayoutView="115" workbookViewId="0">
      <selection activeCell="E10" sqref="E10"/>
    </sheetView>
  </sheetViews>
  <sheetFormatPr defaultRowHeight="12.75" x14ac:dyDescent="0.2"/>
  <cols>
    <col min="1" max="1" width="32.5703125" customWidth="1"/>
    <col min="2" max="2" width="11.5703125" customWidth="1"/>
    <col min="3" max="3" width="11.7109375" customWidth="1"/>
    <col min="4" max="4" width="10.42578125" customWidth="1"/>
  </cols>
  <sheetData>
    <row r="1" spans="1:4" ht="13.5" thickBot="1" x14ac:dyDescent="0.25">
      <c r="A1" s="633" t="s">
        <v>930</v>
      </c>
      <c r="B1" s="58"/>
      <c r="C1" s="58"/>
      <c r="D1" s="58"/>
    </row>
    <row r="2" spans="1:4" ht="24.75" thickTop="1" x14ac:dyDescent="0.2">
      <c r="A2" s="712" t="s">
        <v>15</v>
      </c>
      <c r="B2" s="363" t="s">
        <v>762</v>
      </c>
      <c r="C2" s="363" t="s">
        <v>763</v>
      </c>
      <c r="D2" s="364" t="s">
        <v>555</v>
      </c>
    </row>
    <row r="3" spans="1:4" ht="15" customHeight="1" x14ac:dyDescent="0.2">
      <c r="A3" s="713" t="s">
        <v>267</v>
      </c>
      <c r="B3" s="627">
        <v>557866</v>
      </c>
      <c r="C3" s="627">
        <v>540115</v>
      </c>
      <c r="D3" s="714">
        <v>-3.2000000000000001E-2</v>
      </c>
    </row>
    <row r="4" spans="1:4" ht="15" customHeight="1" x14ac:dyDescent="0.2">
      <c r="A4" s="1035" t="s">
        <v>268</v>
      </c>
      <c r="B4" s="1036">
        <v>117478</v>
      </c>
      <c r="C4" s="1036">
        <v>107623</v>
      </c>
      <c r="D4" s="1037">
        <v>-8.4000000000000005E-2</v>
      </c>
    </row>
    <row r="5" spans="1:4" ht="15" customHeight="1" x14ac:dyDescent="0.2">
      <c r="A5" s="715" t="s">
        <v>755</v>
      </c>
      <c r="B5" s="628">
        <v>26768</v>
      </c>
      <c r="C5" s="628">
        <v>23091</v>
      </c>
      <c r="D5" s="716">
        <v>-0.13700000000000001</v>
      </c>
    </row>
    <row r="6" spans="1:4" ht="15" customHeight="1" x14ac:dyDescent="0.2">
      <c r="A6" s="1038" t="s">
        <v>756</v>
      </c>
      <c r="B6" s="1039">
        <v>32319</v>
      </c>
      <c r="C6" s="1039">
        <v>34387</v>
      </c>
      <c r="D6" s="1040">
        <v>6.4000000000000001E-2</v>
      </c>
    </row>
    <row r="7" spans="1:4" ht="15" customHeight="1" x14ac:dyDescent="0.2">
      <c r="A7" s="715" t="s">
        <v>757</v>
      </c>
      <c r="B7" s="628">
        <v>58391</v>
      </c>
      <c r="C7" s="628">
        <v>50145</v>
      </c>
      <c r="D7" s="716">
        <v>-0.14099999999999999</v>
      </c>
    </row>
    <row r="8" spans="1:4" ht="15" customHeight="1" x14ac:dyDescent="0.2">
      <c r="A8" s="1038" t="s">
        <v>269</v>
      </c>
      <c r="B8" s="1039">
        <v>13249</v>
      </c>
      <c r="C8" s="1039">
        <v>10681</v>
      </c>
      <c r="D8" s="1040">
        <v>-0.19400000000000001</v>
      </c>
    </row>
    <row r="9" spans="1:4" ht="15" customHeight="1" x14ac:dyDescent="0.2">
      <c r="A9" s="715" t="s">
        <v>270</v>
      </c>
      <c r="B9" s="628">
        <v>5894</v>
      </c>
      <c r="C9" s="628">
        <v>6548</v>
      </c>
      <c r="D9" s="716">
        <v>0.111</v>
      </c>
    </row>
    <row r="10" spans="1:4" ht="15" customHeight="1" x14ac:dyDescent="0.2">
      <c r="A10" s="1038" t="s">
        <v>271</v>
      </c>
      <c r="B10" s="1039">
        <v>42469</v>
      </c>
      <c r="C10" s="1039">
        <v>38149</v>
      </c>
      <c r="D10" s="1040">
        <v>-0.10199999999999999</v>
      </c>
    </row>
    <row r="11" spans="1:4" ht="15" customHeight="1" x14ac:dyDescent="0.2">
      <c r="A11" s="715" t="s">
        <v>436</v>
      </c>
      <c r="B11" s="628">
        <v>4900</v>
      </c>
      <c r="C11" s="628">
        <v>6425</v>
      </c>
      <c r="D11" s="716">
        <v>0.311</v>
      </c>
    </row>
    <row r="12" spans="1:4" ht="15" customHeight="1" x14ac:dyDescent="0.2">
      <c r="A12" s="1038" t="s">
        <v>272</v>
      </c>
      <c r="B12" s="1039">
        <v>3823</v>
      </c>
      <c r="C12" s="1039">
        <v>1722</v>
      </c>
      <c r="D12" s="1040">
        <v>-0.55000000000000004</v>
      </c>
    </row>
    <row r="13" spans="1:4" ht="15" customHeight="1" x14ac:dyDescent="0.2">
      <c r="A13" s="715" t="s">
        <v>273</v>
      </c>
      <c r="B13" s="628">
        <v>12854</v>
      </c>
      <c r="C13" s="628">
        <v>20276</v>
      </c>
      <c r="D13" s="716">
        <v>0.57699999999999996</v>
      </c>
    </row>
    <row r="14" spans="1:4" ht="15" customHeight="1" x14ac:dyDescent="0.2">
      <c r="A14" s="1035" t="s">
        <v>274</v>
      </c>
      <c r="B14" s="1036">
        <v>357199</v>
      </c>
      <c r="C14" s="1036">
        <v>348691</v>
      </c>
      <c r="D14" s="1037">
        <v>-2.4E-2</v>
      </c>
    </row>
    <row r="15" spans="1:4" ht="15" customHeight="1" x14ac:dyDescent="0.2">
      <c r="A15" s="715" t="s">
        <v>758</v>
      </c>
      <c r="B15" s="629">
        <v>271329</v>
      </c>
      <c r="C15" s="629">
        <v>252056</v>
      </c>
      <c r="D15" s="717">
        <v>-7.0999999999999994E-2</v>
      </c>
    </row>
    <row r="16" spans="1:4" ht="15" customHeight="1" x14ac:dyDescent="0.2">
      <c r="A16" s="1038" t="s">
        <v>759</v>
      </c>
      <c r="B16" s="1041">
        <v>85870</v>
      </c>
      <c r="C16" s="1041">
        <v>96635</v>
      </c>
      <c r="D16" s="1042">
        <v>0.125</v>
      </c>
    </row>
    <row r="17" spans="1:4" ht="15" customHeight="1" x14ac:dyDescent="0.2">
      <c r="A17" s="713" t="s">
        <v>275</v>
      </c>
      <c r="B17" s="627">
        <v>12273</v>
      </c>
      <c r="C17" s="627">
        <v>12809</v>
      </c>
      <c r="D17" s="714">
        <v>4.3999999999999997E-2</v>
      </c>
    </row>
    <row r="18" spans="1:4" ht="15" customHeight="1" x14ac:dyDescent="0.2">
      <c r="A18" s="1035" t="s">
        <v>67</v>
      </c>
      <c r="B18" s="1036">
        <v>7589</v>
      </c>
      <c r="C18" s="1036">
        <v>8720</v>
      </c>
      <c r="D18" s="1037">
        <v>0.14899999999999999</v>
      </c>
    </row>
    <row r="19" spans="1:4" ht="15" customHeight="1" x14ac:dyDescent="0.2">
      <c r="A19" s="715" t="s">
        <v>276</v>
      </c>
      <c r="B19" s="630">
        <v>973</v>
      </c>
      <c r="C19" s="631">
        <v>1340</v>
      </c>
      <c r="D19" s="718">
        <v>0.377</v>
      </c>
    </row>
    <row r="20" spans="1:4" ht="15" customHeight="1" x14ac:dyDescent="0.2">
      <c r="A20" s="1038" t="s">
        <v>277</v>
      </c>
      <c r="B20" s="1043">
        <v>1504</v>
      </c>
      <c r="C20" s="1044">
        <v>654</v>
      </c>
      <c r="D20" s="1045">
        <v>-0.56499999999999995</v>
      </c>
    </row>
    <row r="21" spans="1:4" ht="15" customHeight="1" x14ac:dyDescent="0.2">
      <c r="A21" s="715" t="s">
        <v>278</v>
      </c>
      <c r="B21" s="631">
        <v>2207</v>
      </c>
      <c r="C21" s="631">
        <v>2095</v>
      </c>
      <c r="D21" s="718">
        <v>-5.0999999999999997E-2</v>
      </c>
    </row>
    <row r="22" spans="1:4" ht="15" customHeight="1" x14ac:dyDescent="0.2">
      <c r="A22" s="1035" t="s">
        <v>279</v>
      </c>
      <c r="B22" s="1036">
        <v>1360087</v>
      </c>
      <c r="C22" s="1036">
        <v>1316784</v>
      </c>
      <c r="D22" s="1037">
        <v>-3.2000000000000001E-2</v>
      </c>
    </row>
    <row r="23" spans="1:4" ht="15" customHeight="1" x14ac:dyDescent="0.2">
      <c r="A23" s="715" t="s">
        <v>280</v>
      </c>
      <c r="B23" s="631">
        <v>1026221</v>
      </c>
      <c r="C23" s="631">
        <v>992069</v>
      </c>
      <c r="D23" s="718">
        <v>-3.3000000000000002E-2</v>
      </c>
    </row>
    <row r="24" spans="1:4" ht="15" customHeight="1" x14ac:dyDescent="0.2">
      <c r="A24" s="1038" t="s">
        <v>281</v>
      </c>
      <c r="B24" s="1043">
        <v>102655</v>
      </c>
      <c r="C24" s="1043">
        <v>104324</v>
      </c>
      <c r="D24" s="1045">
        <v>1.6E-2</v>
      </c>
    </row>
    <row r="25" spans="1:4" ht="15" customHeight="1" x14ac:dyDescent="0.2">
      <c r="A25" s="713" t="s">
        <v>282</v>
      </c>
      <c r="B25" s="627">
        <v>1128876</v>
      </c>
      <c r="C25" s="627">
        <v>1096393</v>
      </c>
      <c r="D25" s="714">
        <v>-2.9000000000000001E-2</v>
      </c>
    </row>
    <row r="26" spans="1:4" ht="15" customHeight="1" x14ac:dyDescent="0.2">
      <c r="A26" s="1038" t="s">
        <v>359</v>
      </c>
      <c r="B26" s="1043">
        <v>44362</v>
      </c>
      <c r="C26" s="1043">
        <v>54161</v>
      </c>
      <c r="D26" s="1045">
        <v>0.221</v>
      </c>
    </row>
    <row r="27" spans="1:4" ht="15" customHeight="1" x14ac:dyDescent="0.2">
      <c r="A27" s="715" t="s">
        <v>283</v>
      </c>
      <c r="B27" s="631">
        <v>31459</v>
      </c>
      <c r="C27" s="631">
        <v>33120</v>
      </c>
      <c r="D27" s="718">
        <v>5.2999999999999999E-2</v>
      </c>
    </row>
    <row r="28" spans="1:4" ht="15" customHeight="1" x14ac:dyDescent="0.2">
      <c r="A28" s="1038" t="s">
        <v>21</v>
      </c>
      <c r="B28" s="1043">
        <v>155390</v>
      </c>
      <c r="C28" s="1043">
        <v>133110</v>
      </c>
      <c r="D28" s="1045">
        <v>-0.14299999999999999</v>
      </c>
    </row>
    <row r="29" spans="1:4" ht="15" customHeight="1" x14ac:dyDescent="0.2">
      <c r="A29" s="713" t="s">
        <v>284</v>
      </c>
      <c r="B29" s="627">
        <v>237543</v>
      </c>
      <c r="C29" s="627">
        <v>256967</v>
      </c>
      <c r="D29" s="714">
        <v>8.2000000000000003E-2</v>
      </c>
    </row>
    <row r="30" spans="1:4" ht="15" customHeight="1" x14ac:dyDescent="0.2">
      <c r="A30" s="1038" t="s">
        <v>73</v>
      </c>
      <c r="B30" s="1043">
        <v>199438</v>
      </c>
      <c r="C30" s="1043">
        <v>220866</v>
      </c>
      <c r="D30" s="1045">
        <v>0.107</v>
      </c>
    </row>
    <row r="31" spans="1:4" ht="15" customHeight="1" x14ac:dyDescent="0.2">
      <c r="A31" s="715" t="s">
        <v>285</v>
      </c>
      <c r="B31" s="631">
        <v>11019</v>
      </c>
      <c r="C31" s="631">
        <v>11904</v>
      </c>
      <c r="D31" s="718">
        <v>0.08</v>
      </c>
    </row>
    <row r="32" spans="1:4" ht="15" customHeight="1" x14ac:dyDescent="0.2">
      <c r="A32" s="1038" t="s">
        <v>286</v>
      </c>
      <c r="B32" s="1043">
        <v>19454</v>
      </c>
      <c r="C32" s="1043">
        <v>15025</v>
      </c>
      <c r="D32" s="1045">
        <v>-0.22800000000000001</v>
      </c>
    </row>
    <row r="33" spans="1:4" ht="15" customHeight="1" x14ac:dyDescent="0.2">
      <c r="A33" s="715" t="s">
        <v>437</v>
      </c>
      <c r="B33" s="631">
        <v>7632</v>
      </c>
      <c r="C33" s="631">
        <v>9172</v>
      </c>
      <c r="D33" s="718">
        <v>0.20200000000000001</v>
      </c>
    </row>
    <row r="34" spans="1:4" ht="15" customHeight="1" x14ac:dyDescent="0.2">
      <c r="A34" s="1035" t="s">
        <v>287</v>
      </c>
      <c r="B34" s="1036">
        <v>616426</v>
      </c>
      <c r="C34" s="1036">
        <v>593154</v>
      </c>
      <c r="D34" s="1037">
        <v>-3.7999999999999999E-2</v>
      </c>
    </row>
    <row r="35" spans="1:4" ht="15" customHeight="1" x14ac:dyDescent="0.2">
      <c r="A35" s="715" t="s">
        <v>288</v>
      </c>
      <c r="B35" s="631">
        <v>121157</v>
      </c>
      <c r="C35" s="631">
        <v>133230</v>
      </c>
      <c r="D35" s="718">
        <v>0.1</v>
      </c>
    </row>
    <row r="36" spans="1:4" ht="15" customHeight="1" x14ac:dyDescent="0.2">
      <c r="A36" s="1038" t="s">
        <v>289</v>
      </c>
      <c r="B36" s="1043">
        <v>151295</v>
      </c>
      <c r="C36" s="1043">
        <v>141175</v>
      </c>
      <c r="D36" s="1045">
        <v>-6.7000000000000004E-2</v>
      </c>
    </row>
    <row r="37" spans="1:4" ht="15" customHeight="1" x14ac:dyDescent="0.2">
      <c r="A37" s="715" t="s">
        <v>290</v>
      </c>
      <c r="B37" s="631">
        <v>132341</v>
      </c>
      <c r="C37" s="631">
        <v>125018</v>
      </c>
      <c r="D37" s="718">
        <v>-5.5E-2</v>
      </c>
    </row>
    <row r="38" spans="1:4" ht="15" customHeight="1" x14ac:dyDescent="0.2">
      <c r="A38" s="1038" t="s">
        <v>291</v>
      </c>
      <c r="B38" s="1043">
        <v>126427</v>
      </c>
      <c r="C38" s="1043">
        <v>121723</v>
      </c>
      <c r="D38" s="1045">
        <v>-3.6999999999999998E-2</v>
      </c>
    </row>
    <row r="39" spans="1:4" ht="15" customHeight="1" x14ac:dyDescent="0.2">
      <c r="A39" s="715" t="s">
        <v>292</v>
      </c>
      <c r="B39" s="631">
        <v>19620</v>
      </c>
      <c r="C39" s="631">
        <v>8846</v>
      </c>
      <c r="D39" s="718">
        <v>-0.54900000000000004</v>
      </c>
    </row>
    <row r="40" spans="1:4" ht="15" customHeight="1" x14ac:dyDescent="0.2">
      <c r="A40" s="1038" t="s">
        <v>293</v>
      </c>
      <c r="B40" s="1043">
        <v>1077</v>
      </c>
      <c r="C40" s="1043">
        <v>1006</v>
      </c>
      <c r="D40" s="1045">
        <v>-6.6000000000000003E-2</v>
      </c>
    </row>
    <row r="41" spans="1:4" ht="15" customHeight="1" x14ac:dyDescent="0.2">
      <c r="A41" s="713" t="s">
        <v>266</v>
      </c>
      <c r="B41" s="627">
        <v>47228</v>
      </c>
      <c r="C41" s="627">
        <v>44728</v>
      </c>
      <c r="D41" s="714">
        <v>-5.2999999999999999E-2</v>
      </c>
    </row>
    <row r="42" spans="1:4" ht="15" customHeight="1" x14ac:dyDescent="0.2">
      <c r="A42" s="1038" t="s">
        <v>760</v>
      </c>
      <c r="B42" s="1043">
        <v>30518</v>
      </c>
      <c r="C42" s="1043">
        <v>28134</v>
      </c>
      <c r="D42" s="1045">
        <v>-7.8E-2</v>
      </c>
    </row>
    <row r="43" spans="1:4" ht="15" customHeight="1" x14ac:dyDescent="0.2">
      <c r="A43" s="715" t="s">
        <v>761</v>
      </c>
      <c r="B43" s="631">
        <v>16710</v>
      </c>
      <c r="C43" s="631">
        <v>16594</v>
      </c>
      <c r="D43" s="718">
        <v>-7.0000000000000001E-3</v>
      </c>
    </row>
    <row r="44" spans="1:4" ht="15" customHeight="1" x14ac:dyDescent="0.2">
      <c r="A44" s="1038" t="s">
        <v>294</v>
      </c>
      <c r="B44" s="1043">
        <v>9224</v>
      </c>
      <c r="C44" s="1043">
        <v>10582</v>
      </c>
      <c r="D44" s="1045">
        <v>0.14699999999999999</v>
      </c>
    </row>
    <row r="45" spans="1:4" ht="15" customHeight="1" x14ac:dyDescent="0.2">
      <c r="A45" s="715" t="s">
        <v>295</v>
      </c>
      <c r="B45" s="631">
        <v>8057</v>
      </c>
      <c r="C45" s="631">
        <v>6846</v>
      </c>
      <c r="D45" s="718">
        <v>-0.15</v>
      </c>
    </row>
    <row r="46" spans="1:4" ht="15" customHeight="1" thickBot="1" x14ac:dyDescent="0.25">
      <c r="A46" s="1046" t="s">
        <v>296</v>
      </c>
      <c r="B46" s="1047">
        <v>64509</v>
      </c>
      <c r="C46" s="1047">
        <v>62156</v>
      </c>
      <c r="D46" s="1048">
        <v>-3.5999999999999997E-2</v>
      </c>
    </row>
    <row r="47" spans="1:4" ht="13.5" thickTop="1" x14ac:dyDescent="0.2">
      <c r="A47" s="1856" t="s">
        <v>954</v>
      </c>
      <c r="B47" s="1856"/>
      <c r="C47" s="1856"/>
      <c r="D47" s="1856"/>
    </row>
    <row r="48" spans="1:4" x14ac:dyDescent="0.2">
      <c r="A48" s="1856"/>
      <c r="B48" s="1856"/>
      <c r="C48" s="1856"/>
      <c r="D48" s="1856"/>
    </row>
  </sheetData>
  <mergeCells count="1">
    <mergeCell ref="A47:D48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"/>
  <sheetViews>
    <sheetView view="pageBreakPreview" zoomScaleNormal="100" zoomScaleSheetLayoutView="100" workbookViewId="0">
      <selection activeCell="G77" sqref="G77"/>
    </sheetView>
  </sheetViews>
  <sheetFormatPr defaultRowHeight="12.75" x14ac:dyDescent="0.2"/>
  <cols>
    <col min="1" max="1" width="19.42578125" style="55" customWidth="1"/>
    <col min="2" max="2" width="11.140625" style="55" customWidth="1"/>
    <col min="3" max="3" width="10.7109375" style="55" customWidth="1"/>
    <col min="4" max="4" width="9.85546875" style="55" customWidth="1"/>
    <col min="5" max="5" width="9.42578125" style="55" customWidth="1"/>
    <col min="6" max="6" width="6.42578125" style="55" customWidth="1"/>
    <col min="7" max="7" width="5.42578125" style="55" customWidth="1"/>
    <col min="8" max="8" width="5.85546875" style="55" customWidth="1"/>
    <col min="9" max="9" width="7.5703125" style="55" customWidth="1"/>
    <col min="10" max="10" width="9.5703125" style="55" customWidth="1"/>
    <col min="11" max="256" width="9.140625" style="55"/>
    <col min="257" max="257" width="18.5703125" style="55" customWidth="1"/>
    <col min="258" max="258" width="11.7109375" style="55" customWidth="1"/>
    <col min="259" max="259" width="10.5703125" style="55" customWidth="1"/>
    <col min="260" max="260" width="9.7109375" style="55" customWidth="1"/>
    <col min="261" max="261" width="9.140625" style="55" customWidth="1"/>
    <col min="262" max="263" width="7.7109375" style="55" customWidth="1"/>
    <col min="264" max="264" width="9" style="55" bestFit="1" customWidth="1"/>
    <col min="265" max="265" width="8.42578125" style="55" customWidth="1"/>
    <col min="266" max="266" width="10.140625" style="55" customWidth="1"/>
    <col min="267" max="512" width="9.140625" style="55"/>
    <col min="513" max="513" width="18.5703125" style="55" customWidth="1"/>
    <col min="514" max="514" width="11.7109375" style="55" customWidth="1"/>
    <col min="515" max="515" width="10.5703125" style="55" customWidth="1"/>
    <col min="516" max="516" width="9.7109375" style="55" customWidth="1"/>
    <col min="517" max="517" width="9.140625" style="55" customWidth="1"/>
    <col min="518" max="519" width="7.7109375" style="55" customWidth="1"/>
    <col min="520" max="520" width="9" style="55" bestFit="1" customWidth="1"/>
    <col min="521" max="521" width="8.42578125" style="55" customWidth="1"/>
    <col min="522" max="522" width="10.140625" style="55" customWidth="1"/>
    <col min="523" max="768" width="9.140625" style="55"/>
    <col min="769" max="769" width="18.5703125" style="55" customWidth="1"/>
    <col min="770" max="770" width="11.7109375" style="55" customWidth="1"/>
    <col min="771" max="771" width="10.5703125" style="55" customWidth="1"/>
    <col min="772" max="772" width="9.7109375" style="55" customWidth="1"/>
    <col min="773" max="773" width="9.140625" style="55" customWidth="1"/>
    <col min="774" max="775" width="7.7109375" style="55" customWidth="1"/>
    <col min="776" max="776" width="9" style="55" bestFit="1" customWidth="1"/>
    <col min="777" max="777" width="8.42578125" style="55" customWidth="1"/>
    <col min="778" max="778" width="10.140625" style="55" customWidth="1"/>
    <col min="779" max="1024" width="9.140625" style="55"/>
    <col min="1025" max="1025" width="18.5703125" style="55" customWidth="1"/>
    <col min="1026" max="1026" width="11.7109375" style="55" customWidth="1"/>
    <col min="1027" max="1027" width="10.5703125" style="55" customWidth="1"/>
    <col min="1028" max="1028" width="9.7109375" style="55" customWidth="1"/>
    <col min="1029" max="1029" width="9.140625" style="55" customWidth="1"/>
    <col min="1030" max="1031" width="7.7109375" style="55" customWidth="1"/>
    <col min="1032" max="1032" width="9" style="55" bestFit="1" customWidth="1"/>
    <col min="1033" max="1033" width="8.42578125" style="55" customWidth="1"/>
    <col min="1034" max="1034" width="10.140625" style="55" customWidth="1"/>
    <col min="1035" max="1280" width="9.140625" style="55"/>
    <col min="1281" max="1281" width="18.5703125" style="55" customWidth="1"/>
    <col min="1282" max="1282" width="11.7109375" style="55" customWidth="1"/>
    <col min="1283" max="1283" width="10.5703125" style="55" customWidth="1"/>
    <col min="1284" max="1284" width="9.7109375" style="55" customWidth="1"/>
    <col min="1285" max="1285" width="9.140625" style="55" customWidth="1"/>
    <col min="1286" max="1287" width="7.7109375" style="55" customWidth="1"/>
    <col min="1288" max="1288" width="9" style="55" bestFit="1" customWidth="1"/>
    <col min="1289" max="1289" width="8.42578125" style="55" customWidth="1"/>
    <col min="1290" max="1290" width="10.140625" style="55" customWidth="1"/>
    <col min="1291" max="1536" width="9.140625" style="55"/>
    <col min="1537" max="1537" width="18.5703125" style="55" customWidth="1"/>
    <col min="1538" max="1538" width="11.7109375" style="55" customWidth="1"/>
    <col min="1539" max="1539" width="10.5703125" style="55" customWidth="1"/>
    <col min="1540" max="1540" width="9.7109375" style="55" customWidth="1"/>
    <col min="1541" max="1541" width="9.140625" style="55" customWidth="1"/>
    <col min="1542" max="1543" width="7.7109375" style="55" customWidth="1"/>
    <col min="1544" max="1544" width="9" style="55" bestFit="1" customWidth="1"/>
    <col min="1545" max="1545" width="8.42578125" style="55" customWidth="1"/>
    <col min="1546" max="1546" width="10.140625" style="55" customWidth="1"/>
    <col min="1547" max="1792" width="9.140625" style="55"/>
    <col min="1793" max="1793" width="18.5703125" style="55" customWidth="1"/>
    <col min="1794" max="1794" width="11.7109375" style="55" customWidth="1"/>
    <col min="1795" max="1795" width="10.5703125" style="55" customWidth="1"/>
    <col min="1796" max="1796" width="9.7109375" style="55" customWidth="1"/>
    <col min="1797" max="1797" width="9.140625" style="55" customWidth="1"/>
    <col min="1798" max="1799" width="7.7109375" style="55" customWidth="1"/>
    <col min="1800" max="1800" width="9" style="55" bestFit="1" customWidth="1"/>
    <col min="1801" max="1801" width="8.42578125" style="55" customWidth="1"/>
    <col min="1802" max="1802" width="10.140625" style="55" customWidth="1"/>
    <col min="1803" max="2048" width="9.140625" style="55"/>
    <col min="2049" max="2049" width="18.5703125" style="55" customWidth="1"/>
    <col min="2050" max="2050" width="11.7109375" style="55" customWidth="1"/>
    <col min="2051" max="2051" width="10.5703125" style="55" customWidth="1"/>
    <col min="2052" max="2052" width="9.7109375" style="55" customWidth="1"/>
    <col min="2053" max="2053" width="9.140625" style="55" customWidth="1"/>
    <col min="2054" max="2055" width="7.7109375" style="55" customWidth="1"/>
    <col min="2056" max="2056" width="9" style="55" bestFit="1" customWidth="1"/>
    <col min="2057" max="2057" width="8.42578125" style="55" customWidth="1"/>
    <col min="2058" max="2058" width="10.140625" style="55" customWidth="1"/>
    <col min="2059" max="2304" width="9.140625" style="55"/>
    <col min="2305" max="2305" width="18.5703125" style="55" customWidth="1"/>
    <col min="2306" max="2306" width="11.7109375" style="55" customWidth="1"/>
    <col min="2307" max="2307" width="10.5703125" style="55" customWidth="1"/>
    <col min="2308" max="2308" width="9.7109375" style="55" customWidth="1"/>
    <col min="2309" max="2309" width="9.140625" style="55" customWidth="1"/>
    <col min="2310" max="2311" width="7.7109375" style="55" customWidth="1"/>
    <col min="2312" max="2312" width="9" style="55" bestFit="1" customWidth="1"/>
    <col min="2313" max="2313" width="8.42578125" style="55" customWidth="1"/>
    <col min="2314" max="2314" width="10.140625" style="55" customWidth="1"/>
    <col min="2315" max="2560" width="9.140625" style="55"/>
    <col min="2561" max="2561" width="18.5703125" style="55" customWidth="1"/>
    <col min="2562" max="2562" width="11.7109375" style="55" customWidth="1"/>
    <col min="2563" max="2563" width="10.5703125" style="55" customWidth="1"/>
    <col min="2564" max="2564" width="9.7109375" style="55" customWidth="1"/>
    <col min="2565" max="2565" width="9.140625" style="55" customWidth="1"/>
    <col min="2566" max="2567" width="7.7109375" style="55" customWidth="1"/>
    <col min="2568" max="2568" width="9" style="55" bestFit="1" customWidth="1"/>
    <col min="2569" max="2569" width="8.42578125" style="55" customWidth="1"/>
    <col min="2570" max="2570" width="10.140625" style="55" customWidth="1"/>
    <col min="2571" max="2816" width="9.140625" style="55"/>
    <col min="2817" max="2817" width="18.5703125" style="55" customWidth="1"/>
    <col min="2818" max="2818" width="11.7109375" style="55" customWidth="1"/>
    <col min="2819" max="2819" width="10.5703125" style="55" customWidth="1"/>
    <col min="2820" max="2820" width="9.7109375" style="55" customWidth="1"/>
    <col min="2821" max="2821" width="9.140625" style="55" customWidth="1"/>
    <col min="2822" max="2823" width="7.7109375" style="55" customWidth="1"/>
    <col min="2824" max="2824" width="9" style="55" bestFit="1" customWidth="1"/>
    <col min="2825" max="2825" width="8.42578125" style="55" customWidth="1"/>
    <col min="2826" max="2826" width="10.140625" style="55" customWidth="1"/>
    <col min="2827" max="3072" width="9.140625" style="55"/>
    <col min="3073" max="3073" width="18.5703125" style="55" customWidth="1"/>
    <col min="3074" max="3074" width="11.7109375" style="55" customWidth="1"/>
    <col min="3075" max="3075" width="10.5703125" style="55" customWidth="1"/>
    <col min="3076" max="3076" width="9.7109375" style="55" customWidth="1"/>
    <col min="3077" max="3077" width="9.140625" style="55" customWidth="1"/>
    <col min="3078" max="3079" width="7.7109375" style="55" customWidth="1"/>
    <col min="3080" max="3080" width="9" style="55" bestFit="1" customWidth="1"/>
    <col min="3081" max="3081" width="8.42578125" style="55" customWidth="1"/>
    <col min="3082" max="3082" width="10.140625" style="55" customWidth="1"/>
    <col min="3083" max="3328" width="9.140625" style="55"/>
    <col min="3329" max="3329" width="18.5703125" style="55" customWidth="1"/>
    <col min="3330" max="3330" width="11.7109375" style="55" customWidth="1"/>
    <col min="3331" max="3331" width="10.5703125" style="55" customWidth="1"/>
    <col min="3332" max="3332" width="9.7109375" style="55" customWidth="1"/>
    <col min="3333" max="3333" width="9.140625" style="55" customWidth="1"/>
    <col min="3334" max="3335" width="7.7109375" style="55" customWidth="1"/>
    <col min="3336" max="3336" width="9" style="55" bestFit="1" customWidth="1"/>
    <col min="3337" max="3337" width="8.42578125" style="55" customWidth="1"/>
    <col min="3338" max="3338" width="10.140625" style="55" customWidth="1"/>
    <col min="3339" max="3584" width="9.140625" style="55"/>
    <col min="3585" max="3585" width="18.5703125" style="55" customWidth="1"/>
    <col min="3586" max="3586" width="11.7109375" style="55" customWidth="1"/>
    <col min="3587" max="3587" width="10.5703125" style="55" customWidth="1"/>
    <col min="3588" max="3588" width="9.7109375" style="55" customWidth="1"/>
    <col min="3589" max="3589" width="9.140625" style="55" customWidth="1"/>
    <col min="3590" max="3591" width="7.7109375" style="55" customWidth="1"/>
    <col min="3592" max="3592" width="9" style="55" bestFit="1" customWidth="1"/>
    <col min="3593" max="3593" width="8.42578125" style="55" customWidth="1"/>
    <col min="3594" max="3594" width="10.140625" style="55" customWidth="1"/>
    <col min="3595" max="3840" width="9.140625" style="55"/>
    <col min="3841" max="3841" width="18.5703125" style="55" customWidth="1"/>
    <col min="3842" max="3842" width="11.7109375" style="55" customWidth="1"/>
    <col min="3843" max="3843" width="10.5703125" style="55" customWidth="1"/>
    <col min="3844" max="3844" width="9.7109375" style="55" customWidth="1"/>
    <col min="3845" max="3845" width="9.140625" style="55" customWidth="1"/>
    <col min="3846" max="3847" width="7.7109375" style="55" customWidth="1"/>
    <col min="3848" max="3848" width="9" style="55" bestFit="1" customWidth="1"/>
    <col min="3849" max="3849" width="8.42578125" style="55" customWidth="1"/>
    <col min="3850" max="3850" width="10.140625" style="55" customWidth="1"/>
    <col min="3851" max="4096" width="9.140625" style="55"/>
    <col min="4097" max="4097" width="18.5703125" style="55" customWidth="1"/>
    <col min="4098" max="4098" width="11.7109375" style="55" customWidth="1"/>
    <col min="4099" max="4099" width="10.5703125" style="55" customWidth="1"/>
    <col min="4100" max="4100" width="9.7109375" style="55" customWidth="1"/>
    <col min="4101" max="4101" width="9.140625" style="55" customWidth="1"/>
    <col min="4102" max="4103" width="7.7109375" style="55" customWidth="1"/>
    <col min="4104" max="4104" width="9" style="55" bestFit="1" customWidth="1"/>
    <col min="4105" max="4105" width="8.42578125" style="55" customWidth="1"/>
    <col min="4106" max="4106" width="10.140625" style="55" customWidth="1"/>
    <col min="4107" max="4352" width="9.140625" style="55"/>
    <col min="4353" max="4353" width="18.5703125" style="55" customWidth="1"/>
    <col min="4354" max="4354" width="11.7109375" style="55" customWidth="1"/>
    <col min="4355" max="4355" width="10.5703125" style="55" customWidth="1"/>
    <col min="4356" max="4356" width="9.7109375" style="55" customWidth="1"/>
    <col min="4357" max="4357" width="9.140625" style="55" customWidth="1"/>
    <col min="4358" max="4359" width="7.7109375" style="55" customWidth="1"/>
    <col min="4360" max="4360" width="9" style="55" bestFit="1" customWidth="1"/>
    <col min="4361" max="4361" width="8.42578125" style="55" customWidth="1"/>
    <col min="4362" max="4362" width="10.140625" style="55" customWidth="1"/>
    <col min="4363" max="4608" width="9.140625" style="55"/>
    <col min="4609" max="4609" width="18.5703125" style="55" customWidth="1"/>
    <col min="4610" max="4610" width="11.7109375" style="55" customWidth="1"/>
    <col min="4611" max="4611" width="10.5703125" style="55" customWidth="1"/>
    <col min="4612" max="4612" width="9.7109375" style="55" customWidth="1"/>
    <col min="4613" max="4613" width="9.140625" style="55" customWidth="1"/>
    <col min="4614" max="4615" width="7.7109375" style="55" customWidth="1"/>
    <col min="4616" max="4616" width="9" style="55" bestFit="1" customWidth="1"/>
    <col min="4617" max="4617" width="8.42578125" style="55" customWidth="1"/>
    <col min="4618" max="4618" width="10.140625" style="55" customWidth="1"/>
    <col min="4619" max="4864" width="9.140625" style="55"/>
    <col min="4865" max="4865" width="18.5703125" style="55" customWidth="1"/>
    <col min="4866" max="4866" width="11.7109375" style="55" customWidth="1"/>
    <col min="4867" max="4867" width="10.5703125" style="55" customWidth="1"/>
    <col min="4868" max="4868" width="9.7109375" style="55" customWidth="1"/>
    <col min="4869" max="4869" width="9.140625" style="55" customWidth="1"/>
    <col min="4870" max="4871" width="7.7109375" style="55" customWidth="1"/>
    <col min="4872" max="4872" width="9" style="55" bestFit="1" customWidth="1"/>
    <col min="4873" max="4873" width="8.42578125" style="55" customWidth="1"/>
    <col min="4874" max="4874" width="10.140625" style="55" customWidth="1"/>
    <col min="4875" max="5120" width="9.140625" style="55"/>
    <col min="5121" max="5121" width="18.5703125" style="55" customWidth="1"/>
    <col min="5122" max="5122" width="11.7109375" style="55" customWidth="1"/>
    <col min="5123" max="5123" width="10.5703125" style="55" customWidth="1"/>
    <col min="5124" max="5124" width="9.7109375" style="55" customWidth="1"/>
    <col min="5125" max="5125" width="9.140625" style="55" customWidth="1"/>
    <col min="5126" max="5127" width="7.7109375" style="55" customWidth="1"/>
    <col min="5128" max="5128" width="9" style="55" bestFit="1" customWidth="1"/>
    <col min="5129" max="5129" width="8.42578125" style="55" customWidth="1"/>
    <col min="5130" max="5130" width="10.140625" style="55" customWidth="1"/>
    <col min="5131" max="5376" width="9.140625" style="55"/>
    <col min="5377" max="5377" width="18.5703125" style="55" customWidth="1"/>
    <col min="5378" max="5378" width="11.7109375" style="55" customWidth="1"/>
    <col min="5379" max="5379" width="10.5703125" style="55" customWidth="1"/>
    <col min="5380" max="5380" width="9.7109375" style="55" customWidth="1"/>
    <col min="5381" max="5381" width="9.140625" style="55" customWidth="1"/>
    <col min="5382" max="5383" width="7.7109375" style="55" customWidth="1"/>
    <col min="5384" max="5384" width="9" style="55" bestFit="1" customWidth="1"/>
    <col min="5385" max="5385" width="8.42578125" style="55" customWidth="1"/>
    <col min="5386" max="5386" width="10.140625" style="55" customWidth="1"/>
    <col min="5387" max="5632" width="9.140625" style="55"/>
    <col min="5633" max="5633" width="18.5703125" style="55" customWidth="1"/>
    <col min="5634" max="5634" width="11.7109375" style="55" customWidth="1"/>
    <col min="5635" max="5635" width="10.5703125" style="55" customWidth="1"/>
    <col min="5636" max="5636" width="9.7109375" style="55" customWidth="1"/>
    <col min="5637" max="5637" width="9.140625" style="55" customWidth="1"/>
    <col min="5638" max="5639" width="7.7109375" style="55" customWidth="1"/>
    <col min="5640" max="5640" width="9" style="55" bestFit="1" customWidth="1"/>
    <col min="5641" max="5641" width="8.42578125" style="55" customWidth="1"/>
    <col min="5642" max="5642" width="10.140625" style="55" customWidth="1"/>
    <col min="5643" max="5888" width="9.140625" style="55"/>
    <col min="5889" max="5889" width="18.5703125" style="55" customWidth="1"/>
    <col min="5890" max="5890" width="11.7109375" style="55" customWidth="1"/>
    <col min="5891" max="5891" width="10.5703125" style="55" customWidth="1"/>
    <col min="5892" max="5892" width="9.7109375" style="55" customWidth="1"/>
    <col min="5893" max="5893" width="9.140625" style="55" customWidth="1"/>
    <col min="5894" max="5895" width="7.7109375" style="55" customWidth="1"/>
    <col min="5896" max="5896" width="9" style="55" bestFit="1" customWidth="1"/>
    <col min="5897" max="5897" width="8.42578125" style="55" customWidth="1"/>
    <col min="5898" max="5898" width="10.140625" style="55" customWidth="1"/>
    <col min="5899" max="6144" width="9.140625" style="55"/>
    <col min="6145" max="6145" width="18.5703125" style="55" customWidth="1"/>
    <col min="6146" max="6146" width="11.7109375" style="55" customWidth="1"/>
    <col min="6147" max="6147" width="10.5703125" style="55" customWidth="1"/>
    <col min="6148" max="6148" width="9.7109375" style="55" customWidth="1"/>
    <col min="6149" max="6149" width="9.140625" style="55" customWidth="1"/>
    <col min="6150" max="6151" width="7.7109375" style="55" customWidth="1"/>
    <col min="6152" max="6152" width="9" style="55" bestFit="1" customWidth="1"/>
    <col min="6153" max="6153" width="8.42578125" style="55" customWidth="1"/>
    <col min="6154" max="6154" width="10.140625" style="55" customWidth="1"/>
    <col min="6155" max="6400" width="9.140625" style="55"/>
    <col min="6401" max="6401" width="18.5703125" style="55" customWidth="1"/>
    <col min="6402" max="6402" width="11.7109375" style="55" customWidth="1"/>
    <col min="6403" max="6403" width="10.5703125" style="55" customWidth="1"/>
    <col min="6404" max="6404" width="9.7109375" style="55" customWidth="1"/>
    <col min="6405" max="6405" width="9.140625" style="55" customWidth="1"/>
    <col min="6406" max="6407" width="7.7109375" style="55" customWidth="1"/>
    <col min="6408" max="6408" width="9" style="55" bestFit="1" customWidth="1"/>
    <col min="6409" max="6409" width="8.42578125" style="55" customWidth="1"/>
    <col min="6410" max="6410" width="10.140625" style="55" customWidth="1"/>
    <col min="6411" max="6656" width="9.140625" style="55"/>
    <col min="6657" max="6657" width="18.5703125" style="55" customWidth="1"/>
    <col min="6658" max="6658" width="11.7109375" style="55" customWidth="1"/>
    <col min="6659" max="6659" width="10.5703125" style="55" customWidth="1"/>
    <col min="6660" max="6660" width="9.7109375" style="55" customWidth="1"/>
    <col min="6661" max="6661" width="9.140625" style="55" customWidth="1"/>
    <col min="6662" max="6663" width="7.7109375" style="55" customWidth="1"/>
    <col min="6664" max="6664" width="9" style="55" bestFit="1" customWidth="1"/>
    <col min="6665" max="6665" width="8.42578125" style="55" customWidth="1"/>
    <col min="6666" max="6666" width="10.140625" style="55" customWidth="1"/>
    <col min="6667" max="6912" width="9.140625" style="55"/>
    <col min="6913" max="6913" width="18.5703125" style="55" customWidth="1"/>
    <col min="6914" max="6914" width="11.7109375" style="55" customWidth="1"/>
    <col min="6915" max="6915" width="10.5703125" style="55" customWidth="1"/>
    <col min="6916" max="6916" width="9.7109375" style="55" customWidth="1"/>
    <col min="6917" max="6917" width="9.140625" style="55" customWidth="1"/>
    <col min="6918" max="6919" width="7.7109375" style="55" customWidth="1"/>
    <col min="6920" max="6920" width="9" style="55" bestFit="1" customWidth="1"/>
    <col min="6921" max="6921" width="8.42578125" style="55" customWidth="1"/>
    <col min="6922" max="6922" width="10.140625" style="55" customWidth="1"/>
    <col min="6923" max="7168" width="9.140625" style="55"/>
    <col min="7169" max="7169" width="18.5703125" style="55" customWidth="1"/>
    <col min="7170" max="7170" width="11.7109375" style="55" customWidth="1"/>
    <col min="7171" max="7171" width="10.5703125" style="55" customWidth="1"/>
    <col min="7172" max="7172" width="9.7109375" style="55" customWidth="1"/>
    <col min="7173" max="7173" width="9.140625" style="55" customWidth="1"/>
    <col min="7174" max="7175" width="7.7109375" style="55" customWidth="1"/>
    <col min="7176" max="7176" width="9" style="55" bestFit="1" customWidth="1"/>
    <col min="7177" max="7177" width="8.42578125" style="55" customWidth="1"/>
    <col min="7178" max="7178" width="10.140625" style="55" customWidth="1"/>
    <col min="7179" max="7424" width="9.140625" style="55"/>
    <col min="7425" max="7425" width="18.5703125" style="55" customWidth="1"/>
    <col min="7426" max="7426" width="11.7109375" style="55" customWidth="1"/>
    <col min="7427" max="7427" width="10.5703125" style="55" customWidth="1"/>
    <col min="7428" max="7428" width="9.7109375" style="55" customWidth="1"/>
    <col min="7429" max="7429" width="9.140625" style="55" customWidth="1"/>
    <col min="7430" max="7431" width="7.7109375" style="55" customWidth="1"/>
    <col min="7432" max="7432" width="9" style="55" bestFit="1" customWidth="1"/>
    <col min="7433" max="7433" width="8.42578125" style="55" customWidth="1"/>
    <col min="7434" max="7434" width="10.140625" style="55" customWidth="1"/>
    <col min="7435" max="7680" width="9.140625" style="55"/>
    <col min="7681" max="7681" width="18.5703125" style="55" customWidth="1"/>
    <col min="7682" max="7682" width="11.7109375" style="55" customWidth="1"/>
    <col min="7683" max="7683" width="10.5703125" style="55" customWidth="1"/>
    <col min="7684" max="7684" width="9.7109375" style="55" customWidth="1"/>
    <col min="7685" max="7685" width="9.140625" style="55" customWidth="1"/>
    <col min="7686" max="7687" width="7.7109375" style="55" customWidth="1"/>
    <col min="7688" max="7688" width="9" style="55" bestFit="1" customWidth="1"/>
    <col min="7689" max="7689" width="8.42578125" style="55" customWidth="1"/>
    <col min="7690" max="7690" width="10.140625" style="55" customWidth="1"/>
    <col min="7691" max="7936" width="9.140625" style="55"/>
    <col min="7937" max="7937" width="18.5703125" style="55" customWidth="1"/>
    <col min="7938" max="7938" width="11.7109375" style="55" customWidth="1"/>
    <col min="7939" max="7939" width="10.5703125" style="55" customWidth="1"/>
    <col min="7940" max="7940" width="9.7109375" style="55" customWidth="1"/>
    <col min="7941" max="7941" width="9.140625" style="55" customWidth="1"/>
    <col min="7942" max="7943" width="7.7109375" style="55" customWidth="1"/>
    <col min="7944" max="7944" width="9" style="55" bestFit="1" customWidth="1"/>
    <col min="7945" max="7945" width="8.42578125" style="55" customWidth="1"/>
    <col min="7946" max="7946" width="10.140625" style="55" customWidth="1"/>
    <col min="7947" max="8192" width="9.140625" style="55"/>
    <col min="8193" max="8193" width="18.5703125" style="55" customWidth="1"/>
    <col min="8194" max="8194" width="11.7109375" style="55" customWidth="1"/>
    <col min="8195" max="8195" width="10.5703125" style="55" customWidth="1"/>
    <col min="8196" max="8196" width="9.7109375" style="55" customWidth="1"/>
    <col min="8197" max="8197" width="9.140625" style="55" customWidth="1"/>
    <col min="8198" max="8199" width="7.7109375" style="55" customWidth="1"/>
    <col min="8200" max="8200" width="9" style="55" bestFit="1" customWidth="1"/>
    <col min="8201" max="8201" width="8.42578125" style="55" customWidth="1"/>
    <col min="8202" max="8202" width="10.140625" style="55" customWidth="1"/>
    <col min="8203" max="8448" width="9.140625" style="55"/>
    <col min="8449" max="8449" width="18.5703125" style="55" customWidth="1"/>
    <col min="8450" max="8450" width="11.7109375" style="55" customWidth="1"/>
    <col min="8451" max="8451" width="10.5703125" style="55" customWidth="1"/>
    <col min="8452" max="8452" width="9.7109375" style="55" customWidth="1"/>
    <col min="8453" max="8453" width="9.140625" style="55" customWidth="1"/>
    <col min="8454" max="8455" width="7.7109375" style="55" customWidth="1"/>
    <col min="8456" max="8456" width="9" style="55" bestFit="1" customWidth="1"/>
    <col min="8457" max="8457" width="8.42578125" style="55" customWidth="1"/>
    <col min="8458" max="8458" width="10.140625" style="55" customWidth="1"/>
    <col min="8459" max="8704" width="9.140625" style="55"/>
    <col min="8705" max="8705" width="18.5703125" style="55" customWidth="1"/>
    <col min="8706" max="8706" width="11.7109375" style="55" customWidth="1"/>
    <col min="8707" max="8707" width="10.5703125" style="55" customWidth="1"/>
    <col min="8708" max="8708" width="9.7109375" style="55" customWidth="1"/>
    <col min="8709" max="8709" width="9.140625" style="55" customWidth="1"/>
    <col min="8710" max="8711" width="7.7109375" style="55" customWidth="1"/>
    <col min="8712" max="8712" width="9" style="55" bestFit="1" customWidth="1"/>
    <col min="8713" max="8713" width="8.42578125" style="55" customWidth="1"/>
    <col min="8714" max="8714" width="10.140625" style="55" customWidth="1"/>
    <col min="8715" max="8960" width="9.140625" style="55"/>
    <col min="8961" max="8961" width="18.5703125" style="55" customWidth="1"/>
    <col min="8962" max="8962" width="11.7109375" style="55" customWidth="1"/>
    <col min="8963" max="8963" width="10.5703125" style="55" customWidth="1"/>
    <col min="8964" max="8964" width="9.7109375" style="55" customWidth="1"/>
    <col min="8965" max="8965" width="9.140625" style="55" customWidth="1"/>
    <col min="8966" max="8967" width="7.7109375" style="55" customWidth="1"/>
    <col min="8968" max="8968" width="9" style="55" bestFit="1" customWidth="1"/>
    <col min="8969" max="8969" width="8.42578125" style="55" customWidth="1"/>
    <col min="8970" max="8970" width="10.140625" style="55" customWidth="1"/>
    <col min="8971" max="9216" width="9.140625" style="55"/>
    <col min="9217" max="9217" width="18.5703125" style="55" customWidth="1"/>
    <col min="9218" max="9218" width="11.7109375" style="55" customWidth="1"/>
    <col min="9219" max="9219" width="10.5703125" style="55" customWidth="1"/>
    <col min="9220" max="9220" width="9.7109375" style="55" customWidth="1"/>
    <col min="9221" max="9221" width="9.140625" style="55" customWidth="1"/>
    <col min="9222" max="9223" width="7.7109375" style="55" customWidth="1"/>
    <col min="9224" max="9224" width="9" style="55" bestFit="1" customWidth="1"/>
    <col min="9225" max="9225" width="8.42578125" style="55" customWidth="1"/>
    <col min="9226" max="9226" width="10.140625" style="55" customWidth="1"/>
    <col min="9227" max="9472" width="9.140625" style="55"/>
    <col min="9473" max="9473" width="18.5703125" style="55" customWidth="1"/>
    <col min="9474" max="9474" width="11.7109375" style="55" customWidth="1"/>
    <col min="9475" max="9475" width="10.5703125" style="55" customWidth="1"/>
    <col min="9476" max="9476" width="9.7109375" style="55" customWidth="1"/>
    <col min="9477" max="9477" width="9.140625" style="55" customWidth="1"/>
    <col min="9478" max="9479" width="7.7109375" style="55" customWidth="1"/>
    <col min="9480" max="9480" width="9" style="55" bestFit="1" customWidth="1"/>
    <col min="9481" max="9481" width="8.42578125" style="55" customWidth="1"/>
    <col min="9482" max="9482" width="10.140625" style="55" customWidth="1"/>
    <col min="9483" max="9728" width="9.140625" style="55"/>
    <col min="9729" max="9729" width="18.5703125" style="55" customWidth="1"/>
    <col min="9730" max="9730" width="11.7109375" style="55" customWidth="1"/>
    <col min="9731" max="9731" width="10.5703125" style="55" customWidth="1"/>
    <col min="9732" max="9732" width="9.7109375" style="55" customWidth="1"/>
    <col min="9733" max="9733" width="9.140625" style="55" customWidth="1"/>
    <col min="9734" max="9735" width="7.7109375" style="55" customWidth="1"/>
    <col min="9736" max="9736" width="9" style="55" bestFit="1" customWidth="1"/>
    <col min="9737" max="9737" width="8.42578125" style="55" customWidth="1"/>
    <col min="9738" max="9738" width="10.140625" style="55" customWidth="1"/>
    <col min="9739" max="9984" width="9.140625" style="55"/>
    <col min="9985" max="9985" width="18.5703125" style="55" customWidth="1"/>
    <col min="9986" max="9986" width="11.7109375" style="55" customWidth="1"/>
    <col min="9987" max="9987" width="10.5703125" style="55" customWidth="1"/>
    <col min="9988" max="9988" width="9.7109375" style="55" customWidth="1"/>
    <col min="9989" max="9989" width="9.140625" style="55" customWidth="1"/>
    <col min="9990" max="9991" width="7.7109375" style="55" customWidth="1"/>
    <col min="9992" max="9992" width="9" style="55" bestFit="1" customWidth="1"/>
    <col min="9993" max="9993" width="8.42578125" style="55" customWidth="1"/>
    <col min="9994" max="9994" width="10.140625" style="55" customWidth="1"/>
    <col min="9995" max="10240" width="9.140625" style="55"/>
    <col min="10241" max="10241" width="18.5703125" style="55" customWidth="1"/>
    <col min="10242" max="10242" width="11.7109375" style="55" customWidth="1"/>
    <col min="10243" max="10243" width="10.5703125" style="55" customWidth="1"/>
    <col min="10244" max="10244" width="9.7109375" style="55" customWidth="1"/>
    <col min="10245" max="10245" width="9.140625" style="55" customWidth="1"/>
    <col min="10246" max="10247" width="7.7109375" style="55" customWidth="1"/>
    <col min="10248" max="10248" width="9" style="55" bestFit="1" customWidth="1"/>
    <col min="10249" max="10249" width="8.42578125" style="55" customWidth="1"/>
    <col min="10250" max="10250" width="10.140625" style="55" customWidth="1"/>
    <col min="10251" max="10496" width="9.140625" style="55"/>
    <col min="10497" max="10497" width="18.5703125" style="55" customWidth="1"/>
    <col min="10498" max="10498" width="11.7109375" style="55" customWidth="1"/>
    <col min="10499" max="10499" width="10.5703125" style="55" customWidth="1"/>
    <col min="10500" max="10500" width="9.7109375" style="55" customWidth="1"/>
    <col min="10501" max="10501" width="9.140625" style="55" customWidth="1"/>
    <col min="10502" max="10503" width="7.7109375" style="55" customWidth="1"/>
    <col min="10504" max="10504" width="9" style="55" bestFit="1" customWidth="1"/>
    <col min="10505" max="10505" width="8.42578125" style="55" customWidth="1"/>
    <col min="10506" max="10506" width="10.140625" style="55" customWidth="1"/>
    <col min="10507" max="10752" width="9.140625" style="55"/>
    <col min="10753" max="10753" width="18.5703125" style="55" customWidth="1"/>
    <col min="10754" max="10754" width="11.7109375" style="55" customWidth="1"/>
    <col min="10755" max="10755" width="10.5703125" style="55" customWidth="1"/>
    <col min="10756" max="10756" width="9.7109375" style="55" customWidth="1"/>
    <col min="10757" max="10757" width="9.140625" style="55" customWidth="1"/>
    <col min="10758" max="10759" width="7.7109375" style="55" customWidth="1"/>
    <col min="10760" max="10760" width="9" style="55" bestFit="1" customWidth="1"/>
    <col min="10761" max="10761" width="8.42578125" style="55" customWidth="1"/>
    <col min="10762" max="10762" width="10.140625" style="55" customWidth="1"/>
    <col min="10763" max="11008" width="9.140625" style="55"/>
    <col min="11009" max="11009" width="18.5703125" style="55" customWidth="1"/>
    <col min="11010" max="11010" width="11.7109375" style="55" customWidth="1"/>
    <col min="11011" max="11011" width="10.5703125" style="55" customWidth="1"/>
    <col min="11012" max="11012" width="9.7109375" style="55" customWidth="1"/>
    <col min="11013" max="11013" width="9.140625" style="55" customWidth="1"/>
    <col min="11014" max="11015" width="7.7109375" style="55" customWidth="1"/>
    <col min="11016" max="11016" width="9" style="55" bestFit="1" customWidth="1"/>
    <col min="11017" max="11017" width="8.42578125" style="55" customWidth="1"/>
    <col min="11018" max="11018" width="10.140625" style="55" customWidth="1"/>
    <col min="11019" max="11264" width="9.140625" style="55"/>
    <col min="11265" max="11265" width="18.5703125" style="55" customWidth="1"/>
    <col min="11266" max="11266" width="11.7109375" style="55" customWidth="1"/>
    <col min="11267" max="11267" width="10.5703125" style="55" customWidth="1"/>
    <col min="11268" max="11268" width="9.7109375" style="55" customWidth="1"/>
    <col min="11269" max="11269" width="9.140625" style="55" customWidth="1"/>
    <col min="11270" max="11271" width="7.7109375" style="55" customWidth="1"/>
    <col min="11272" max="11272" width="9" style="55" bestFit="1" customWidth="1"/>
    <col min="11273" max="11273" width="8.42578125" style="55" customWidth="1"/>
    <col min="11274" max="11274" width="10.140625" style="55" customWidth="1"/>
    <col min="11275" max="11520" width="9.140625" style="55"/>
    <col min="11521" max="11521" width="18.5703125" style="55" customWidth="1"/>
    <col min="11522" max="11522" width="11.7109375" style="55" customWidth="1"/>
    <col min="11523" max="11523" width="10.5703125" style="55" customWidth="1"/>
    <col min="11524" max="11524" width="9.7109375" style="55" customWidth="1"/>
    <col min="11525" max="11525" width="9.140625" style="55" customWidth="1"/>
    <col min="11526" max="11527" width="7.7109375" style="55" customWidth="1"/>
    <col min="11528" max="11528" width="9" style="55" bestFit="1" customWidth="1"/>
    <col min="11529" max="11529" width="8.42578125" style="55" customWidth="1"/>
    <col min="11530" max="11530" width="10.140625" style="55" customWidth="1"/>
    <col min="11531" max="11776" width="9.140625" style="55"/>
    <col min="11777" max="11777" width="18.5703125" style="55" customWidth="1"/>
    <col min="11778" max="11778" width="11.7109375" style="55" customWidth="1"/>
    <col min="11779" max="11779" width="10.5703125" style="55" customWidth="1"/>
    <col min="11780" max="11780" width="9.7109375" style="55" customWidth="1"/>
    <col min="11781" max="11781" width="9.140625" style="55" customWidth="1"/>
    <col min="11782" max="11783" width="7.7109375" style="55" customWidth="1"/>
    <col min="11784" max="11784" width="9" style="55" bestFit="1" customWidth="1"/>
    <col min="11785" max="11785" width="8.42578125" style="55" customWidth="1"/>
    <col min="11786" max="11786" width="10.140625" style="55" customWidth="1"/>
    <col min="11787" max="12032" width="9.140625" style="55"/>
    <col min="12033" max="12033" width="18.5703125" style="55" customWidth="1"/>
    <col min="12034" max="12034" width="11.7109375" style="55" customWidth="1"/>
    <col min="12035" max="12035" width="10.5703125" style="55" customWidth="1"/>
    <col min="12036" max="12036" width="9.7109375" style="55" customWidth="1"/>
    <col min="12037" max="12037" width="9.140625" style="55" customWidth="1"/>
    <col min="12038" max="12039" width="7.7109375" style="55" customWidth="1"/>
    <col min="12040" max="12040" width="9" style="55" bestFit="1" customWidth="1"/>
    <col min="12041" max="12041" width="8.42578125" style="55" customWidth="1"/>
    <col min="12042" max="12042" width="10.140625" style="55" customWidth="1"/>
    <col min="12043" max="12288" width="9.140625" style="55"/>
    <col min="12289" max="12289" width="18.5703125" style="55" customWidth="1"/>
    <col min="12290" max="12290" width="11.7109375" style="55" customWidth="1"/>
    <col min="12291" max="12291" width="10.5703125" style="55" customWidth="1"/>
    <col min="12292" max="12292" width="9.7109375" style="55" customWidth="1"/>
    <col min="12293" max="12293" width="9.140625" style="55" customWidth="1"/>
    <col min="12294" max="12295" width="7.7109375" style="55" customWidth="1"/>
    <col min="12296" max="12296" width="9" style="55" bestFit="1" customWidth="1"/>
    <col min="12297" max="12297" width="8.42578125" style="55" customWidth="1"/>
    <col min="12298" max="12298" width="10.140625" style="55" customWidth="1"/>
    <col min="12299" max="12544" width="9.140625" style="55"/>
    <col min="12545" max="12545" width="18.5703125" style="55" customWidth="1"/>
    <col min="12546" max="12546" width="11.7109375" style="55" customWidth="1"/>
    <col min="12547" max="12547" width="10.5703125" style="55" customWidth="1"/>
    <col min="12548" max="12548" width="9.7109375" style="55" customWidth="1"/>
    <col min="12549" max="12549" width="9.140625" style="55" customWidth="1"/>
    <col min="12550" max="12551" width="7.7109375" style="55" customWidth="1"/>
    <col min="12552" max="12552" width="9" style="55" bestFit="1" customWidth="1"/>
    <col min="12553" max="12553" width="8.42578125" style="55" customWidth="1"/>
    <col min="12554" max="12554" width="10.140625" style="55" customWidth="1"/>
    <col min="12555" max="12800" width="9.140625" style="55"/>
    <col min="12801" max="12801" width="18.5703125" style="55" customWidth="1"/>
    <col min="12802" max="12802" width="11.7109375" style="55" customWidth="1"/>
    <col min="12803" max="12803" width="10.5703125" style="55" customWidth="1"/>
    <col min="12804" max="12804" width="9.7109375" style="55" customWidth="1"/>
    <col min="12805" max="12805" width="9.140625" style="55" customWidth="1"/>
    <col min="12806" max="12807" width="7.7109375" style="55" customWidth="1"/>
    <col min="12808" max="12808" width="9" style="55" bestFit="1" customWidth="1"/>
    <col min="12809" max="12809" width="8.42578125" style="55" customWidth="1"/>
    <col min="12810" max="12810" width="10.140625" style="55" customWidth="1"/>
    <col min="12811" max="13056" width="9.140625" style="55"/>
    <col min="13057" max="13057" width="18.5703125" style="55" customWidth="1"/>
    <col min="13058" max="13058" width="11.7109375" style="55" customWidth="1"/>
    <col min="13059" max="13059" width="10.5703125" style="55" customWidth="1"/>
    <col min="13060" max="13060" width="9.7109375" style="55" customWidth="1"/>
    <col min="13061" max="13061" width="9.140625" style="55" customWidth="1"/>
    <col min="13062" max="13063" width="7.7109375" style="55" customWidth="1"/>
    <col min="13064" max="13064" width="9" style="55" bestFit="1" customWidth="1"/>
    <col min="13065" max="13065" width="8.42578125" style="55" customWidth="1"/>
    <col min="13066" max="13066" width="10.140625" style="55" customWidth="1"/>
    <col min="13067" max="13312" width="9.140625" style="55"/>
    <col min="13313" max="13313" width="18.5703125" style="55" customWidth="1"/>
    <col min="13314" max="13314" width="11.7109375" style="55" customWidth="1"/>
    <col min="13315" max="13315" width="10.5703125" style="55" customWidth="1"/>
    <col min="13316" max="13316" width="9.7109375" style="55" customWidth="1"/>
    <col min="13317" max="13317" width="9.140625" style="55" customWidth="1"/>
    <col min="13318" max="13319" width="7.7109375" style="55" customWidth="1"/>
    <col min="13320" max="13320" width="9" style="55" bestFit="1" customWidth="1"/>
    <col min="13321" max="13321" width="8.42578125" style="55" customWidth="1"/>
    <col min="13322" max="13322" width="10.140625" style="55" customWidth="1"/>
    <col min="13323" max="13568" width="9.140625" style="55"/>
    <col min="13569" max="13569" width="18.5703125" style="55" customWidth="1"/>
    <col min="13570" max="13570" width="11.7109375" style="55" customWidth="1"/>
    <col min="13571" max="13571" width="10.5703125" style="55" customWidth="1"/>
    <col min="13572" max="13572" width="9.7109375" style="55" customWidth="1"/>
    <col min="13573" max="13573" width="9.140625" style="55" customWidth="1"/>
    <col min="13574" max="13575" width="7.7109375" style="55" customWidth="1"/>
    <col min="13576" max="13576" width="9" style="55" bestFit="1" customWidth="1"/>
    <col min="13577" max="13577" width="8.42578125" style="55" customWidth="1"/>
    <col min="13578" max="13578" width="10.140625" style="55" customWidth="1"/>
    <col min="13579" max="13824" width="9.140625" style="55"/>
    <col min="13825" max="13825" width="18.5703125" style="55" customWidth="1"/>
    <col min="13826" max="13826" width="11.7109375" style="55" customWidth="1"/>
    <col min="13827" max="13827" width="10.5703125" style="55" customWidth="1"/>
    <col min="13828" max="13828" width="9.7109375" style="55" customWidth="1"/>
    <col min="13829" max="13829" width="9.140625" style="55" customWidth="1"/>
    <col min="13830" max="13831" width="7.7109375" style="55" customWidth="1"/>
    <col min="13832" max="13832" width="9" style="55" bestFit="1" customWidth="1"/>
    <col min="13833" max="13833" width="8.42578125" style="55" customWidth="1"/>
    <col min="13834" max="13834" width="10.140625" style="55" customWidth="1"/>
    <col min="13835" max="14080" width="9.140625" style="55"/>
    <col min="14081" max="14081" width="18.5703125" style="55" customWidth="1"/>
    <col min="14082" max="14082" width="11.7109375" style="55" customWidth="1"/>
    <col min="14083" max="14083" width="10.5703125" style="55" customWidth="1"/>
    <col min="14084" max="14084" width="9.7109375" style="55" customWidth="1"/>
    <col min="14085" max="14085" width="9.140625" style="55" customWidth="1"/>
    <col min="14086" max="14087" width="7.7109375" style="55" customWidth="1"/>
    <col min="14088" max="14088" width="9" style="55" bestFit="1" customWidth="1"/>
    <col min="14089" max="14089" width="8.42578125" style="55" customWidth="1"/>
    <col min="14090" max="14090" width="10.140625" style="55" customWidth="1"/>
    <col min="14091" max="14336" width="9.140625" style="55"/>
    <col min="14337" max="14337" width="18.5703125" style="55" customWidth="1"/>
    <col min="14338" max="14338" width="11.7109375" style="55" customWidth="1"/>
    <col min="14339" max="14339" width="10.5703125" style="55" customWidth="1"/>
    <col min="14340" max="14340" width="9.7109375" style="55" customWidth="1"/>
    <col min="14341" max="14341" width="9.140625" style="55" customWidth="1"/>
    <col min="14342" max="14343" width="7.7109375" style="55" customWidth="1"/>
    <col min="14344" max="14344" width="9" style="55" bestFit="1" customWidth="1"/>
    <col min="14345" max="14345" width="8.42578125" style="55" customWidth="1"/>
    <col min="14346" max="14346" width="10.140625" style="55" customWidth="1"/>
    <col min="14347" max="14592" width="9.140625" style="55"/>
    <col min="14593" max="14593" width="18.5703125" style="55" customWidth="1"/>
    <col min="14594" max="14594" width="11.7109375" style="55" customWidth="1"/>
    <col min="14595" max="14595" width="10.5703125" style="55" customWidth="1"/>
    <col min="14596" max="14596" width="9.7109375" style="55" customWidth="1"/>
    <col min="14597" max="14597" width="9.140625" style="55" customWidth="1"/>
    <col min="14598" max="14599" width="7.7109375" style="55" customWidth="1"/>
    <col min="14600" max="14600" width="9" style="55" bestFit="1" customWidth="1"/>
    <col min="14601" max="14601" width="8.42578125" style="55" customWidth="1"/>
    <col min="14602" max="14602" width="10.140625" style="55" customWidth="1"/>
    <col min="14603" max="14848" width="9.140625" style="55"/>
    <col min="14849" max="14849" width="18.5703125" style="55" customWidth="1"/>
    <col min="14850" max="14850" width="11.7109375" style="55" customWidth="1"/>
    <col min="14851" max="14851" width="10.5703125" style="55" customWidth="1"/>
    <col min="14852" max="14852" width="9.7109375" style="55" customWidth="1"/>
    <col min="14853" max="14853" width="9.140625" style="55" customWidth="1"/>
    <col min="14854" max="14855" width="7.7109375" style="55" customWidth="1"/>
    <col min="14856" max="14856" width="9" style="55" bestFit="1" customWidth="1"/>
    <col min="14857" max="14857" width="8.42578125" style="55" customWidth="1"/>
    <col min="14858" max="14858" width="10.140625" style="55" customWidth="1"/>
    <col min="14859" max="15104" width="9.140625" style="55"/>
    <col min="15105" max="15105" width="18.5703125" style="55" customWidth="1"/>
    <col min="15106" max="15106" width="11.7109375" style="55" customWidth="1"/>
    <col min="15107" max="15107" width="10.5703125" style="55" customWidth="1"/>
    <col min="15108" max="15108" width="9.7109375" style="55" customWidth="1"/>
    <col min="15109" max="15109" width="9.140625" style="55" customWidth="1"/>
    <col min="15110" max="15111" width="7.7109375" style="55" customWidth="1"/>
    <col min="15112" max="15112" width="9" style="55" bestFit="1" customWidth="1"/>
    <col min="15113" max="15113" width="8.42578125" style="55" customWidth="1"/>
    <col min="15114" max="15114" width="10.140625" style="55" customWidth="1"/>
    <col min="15115" max="15360" width="9.140625" style="55"/>
    <col min="15361" max="15361" width="18.5703125" style="55" customWidth="1"/>
    <col min="15362" max="15362" width="11.7109375" style="55" customWidth="1"/>
    <col min="15363" max="15363" width="10.5703125" style="55" customWidth="1"/>
    <col min="15364" max="15364" width="9.7109375" style="55" customWidth="1"/>
    <col min="15365" max="15365" width="9.140625" style="55" customWidth="1"/>
    <col min="15366" max="15367" width="7.7109375" style="55" customWidth="1"/>
    <col min="15368" max="15368" width="9" style="55" bestFit="1" customWidth="1"/>
    <col min="15369" max="15369" width="8.42578125" style="55" customWidth="1"/>
    <col min="15370" max="15370" width="10.140625" style="55" customWidth="1"/>
    <col min="15371" max="15616" width="9.140625" style="55"/>
    <col min="15617" max="15617" width="18.5703125" style="55" customWidth="1"/>
    <col min="15618" max="15618" width="11.7109375" style="55" customWidth="1"/>
    <col min="15619" max="15619" width="10.5703125" style="55" customWidth="1"/>
    <col min="15620" max="15620" width="9.7109375" style="55" customWidth="1"/>
    <col min="15621" max="15621" width="9.140625" style="55" customWidth="1"/>
    <col min="15622" max="15623" width="7.7109375" style="55" customWidth="1"/>
    <col min="15624" max="15624" width="9" style="55" bestFit="1" customWidth="1"/>
    <col min="15625" max="15625" width="8.42578125" style="55" customWidth="1"/>
    <col min="15626" max="15626" width="10.140625" style="55" customWidth="1"/>
    <col min="15627" max="15872" width="9.140625" style="55"/>
    <col min="15873" max="15873" width="18.5703125" style="55" customWidth="1"/>
    <col min="15874" max="15874" width="11.7109375" style="55" customWidth="1"/>
    <col min="15875" max="15875" width="10.5703125" style="55" customWidth="1"/>
    <col min="15876" max="15876" width="9.7109375" style="55" customWidth="1"/>
    <col min="15877" max="15877" width="9.140625" style="55" customWidth="1"/>
    <col min="15878" max="15879" width="7.7109375" style="55" customWidth="1"/>
    <col min="15880" max="15880" width="9" style="55" bestFit="1" customWidth="1"/>
    <col min="15881" max="15881" width="8.42578125" style="55" customWidth="1"/>
    <col min="15882" max="15882" width="10.140625" style="55" customWidth="1"/>
    <col min="15883" max="16128" width="9.140625" style="55"/>
    <col min="16129" max="16129" width="18.5703125" style="55" customWidth="1"/>
    <col min="16130" max="16130" width="11.7109375" style="55" customWidth="1"/>
    <col min="16131" max="16131" width="10.5703125" style="55" customWidth="1"/>
    <col min="16132" max="16132" width="9.7109375" style="55" customWidth="1"/>
    <col min="16133" max="16133" width="9.140625" style="55" customWidth="1"/>
    <col min="16134" max="16135" width="7.7109375" style="55" customWidth="1"/>
    <col min="16136" max="16136" width="9" style="55" bestFit="1" customWidth="1"/>
    <col min="16137" max="16137" width="8.42578125" style="55" customWidth="1"/>
    <col min="16138" max="16138" width="10.140625" style="55" customWidth="1"/>
    <col min="16139" max="16384" width="9.140625" style="55"/>
  </cols>
  <sheetData>
    <row r="1" spans="1:10" s="73" customFormat="1" ht="15" x14ac:dyDescent="0.2">
      <c r="A1" s="635" t="s">
        <v>596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s="73" customFormat="1" ht="14.25" x14ac:dyDescent="0.2">
      <c r="A2" s="81"/>
      <c r="B2" s="58"/>
      <c r="C2" s="58"/>
      <c r="D2" s="58"/>
      <c r="E2" s="58"/>
      <c r="F2" s="58"/>
      <c r="G2" s="58"/>
      <c r="H2" s="58"/>
      <c r="I2" s="58"/>
      <c r="J2" s="58"/>
    </row>
    <row r="3" spans="1:10" s="73" customFormat="1" ht="15" customHeight="1" x14ac:dyDescent="0.2">
      <c r="A3" s="1694" t="s">
        <v>1013</v>
      </c>
      <c r="B3" s="1694"/>
      <c r="C3" s="1694"/>
      <c r="D3" s="1694"/>
      <c r="E3" s="1694"/>
      <c r="F3" s="1694"/>
      <c r="G3" s="1694"/>
      <c r="H3" s="1694"/>
      <c r="I3" s="1694"/>
      <c r="J3" s="1694"/>
    </row>
    <row r="4" spans="1:10" s="86" customFormat="1" ht="13.5" customHeight="1" thickBot="1" x14ac:dyDescent="0.25">
      <c r="A4" s="1871"/>
      <c r="B4" s="1871"/>
      <c r="C4" s="1871"/>
      <c r="D4" s="1871"/>
      <c r="E4" s="1871"/>
      <c r="F4" s="1871"/>
      <c r="G4" s="1871"/>
      <c r="H4" s="1871"/>
      <c r="I4" s="1871"/>
      <c r="J4" s="1871"/>
    </row>
    <row r="5" spans="1:10" s="37" customFormat="1" ht="36.75" thickTop="1" x14ac:dyDescent="0.2">
      <c r="A5" s="1239" t="s">
        <v>8</v>
      </c>
      <c r="B5" s="1163" t="s">
        <v>439</v>
      </c>
      <c r="C5" s="1163" t="s">
        <v>39</v>
      </c>
      <c r="D5" s="1163" t="s">
        <v>440</v>
      </c>
      <c r="E5" s="1163" t="s">
        <v>41</v>
      </c>
      <c r="F5" s="1163" t="s">
        <v>37</v>
      </c>
      <c r="G5" s="1163" t="s">
        <v>42</v>
      </c>
      <c r="H5" s="1163" t="s">
        <v>32</v>
      </c>
      <c r="I5" s="1163" t="s">
        <v>61</v>
      </c>
      <c r="J5" s="1167" t="s">
        <v>555</v>
      </c>
    </row>
    <row r="6" spans="1:10" s="37" customFormat="1" x14ac:dyDescent="0.2">
      <c r="A6" s="576" t="s">
        <v>9</v>
      </c>
      <c r="B6" s="533">
        <v>785</v>
      </c>
      <c r="C6" s="533">
        <v>214</v>
      </c>
      <c r="D6" s="733">
        <v>999</v>
      </c>
      <c r="E6" s="533">
        <v>10</v>
      </c>
      <c r="F6" s="533">
        <v>232</v>
      </c>
      <c r="G6" s="533">
        <v>3</v>
      </c>
      <c r="H6" s="533">
        <v>5</v>
      </c>
      <c r="I6" s="733">
        <v>1249</v>
      </c>
      <c r="J6" s="719">
        <v>7.5796726959517655E-2</v>
      </c>
    </row>
    <row r="7" spans="1:10" s="37" customFormat="1" x14ac:dyDescent="0.2">
      <c r="A7" s="548" t="s">
        <v>10</v>
      </c>
      <c r="B7" s="953">
        <v>1602</v>
      </c>
      <c r="C7" s="953">
        <v>3347</v>
      </c>
      <c r="D7" s="953">
        <v>4949</v>
      </c>
      <c r="E7" s="536">
        <v>1</v>
      </c>
      <c r="F7" s="536">
        <v>100</v>
      </c>
      <c r="G7" s="536">
        <v>0</v>
      </c>
      <c r="H7" s="536">
        <v>6</v>
      </c>
      <c r="I7" s="953">
        <v>5056</v>
      </c>
      <c r="J7" s="1049">
        <v>9.9369428136551419E-2</v>
      </c>
    </row>
    <row r="8" spans="1:10" s="37" customFormat="1" x14ac:dyDescent="0.2">
      <c r="A8" s="576" t="s">
        <v>11</v>
      </c>
      <c r="B8" s="733">
        <v>1616</v>
      </c>
      <c r="C8" s="733">
        <v>1177</v>
      </c>
      <c r="D8" s="733">
        <v>2793</v>
      </c>
      <c r="E8" s="533">
        <v>4</v>
      </c>
      <c r="F8" s="533">
        <v>169</v>
      </c>
      <c r="G8" s="533">
        <v>11</v>
      </c>
      <c r="H8" s="533">
        <v>2</v>
      </c>
      <c r="I8" s="733">
        <v>2979</v>
      </c>
      <c r="J8" s="719">
        <v>3.1152647975077882E-2</v>
      </c>
    </row>
    <row r="9" spans="1:10" s="37" customFormat="1" x14ac:dyDescent="0.2">
      <c r="A9" s="548" t="s">
        <v>12</v>
      </c>
      <c r="B9" s="953">
        <v>1100</v>
      </c>
      <c r="C9" s="536">
        <v>394</v>
      </c>
      <c r="D9" s="953">
        <v>1494</v>
      </c>
      <c r="E9" s="536">
        <v>5</v>
      </c>
      <c r="F9" s="536">
        <v>291</v>
      </c>
      <c r="G9" s="536">
        <v>0</v>
      </c>
      <c r="H9" s="536">
        <v>33</v>
      </c>
      <c r="I9" s="953">
        <v>1823</v>
      </c>
      <c r="J9" s="1049">
        <v>0.12600370599135269</v>
      </c>
    </row>
    <row r="10" spans="1:10" s="37" customFormat="1" x14ac:dyDescent="0.2">
      <c r="A10" s="576" t="s">
        <v>13</v>
      </c>
      <c r="B10" s="533" t="s">
        <v>4</v>
      </c>
      <c r="C10" s="533" t="s">
        <v>4</v>
      </c>
      <c r="D10" s="533">
        <v>804</v>
      </c>
      <c r="E10" s="533">
        <v>5</v>
      </c>
      <c r="F10" s="533">
        <v>3</v>
      </c>
      <c r="G10" s="533">
        <v>1</v>
      </c>
      <c r="H10" s="533">
        <v>111</v>
      </c>
      <c r="I10" s="533">
        <v>924</v>
      </c>
      <c r="J10" s="719">
        <v>-0.14046511627906977</v>
      </c>
    </row>
    <row r="11" spans="1:10" s="37" customFormat="1" x14ac:dyDescent="0.2">
      <c r="A11" s="548" t="s">
        <v>14</v>
      </c>
      <c r="B11" s="536" t="s">
        <v>4</v>
      </c>
      <c r="C11" s="536" t="s">
        <v>4</v>
      </c>
      <c r="D11" s="953">
        <v>1825</v>
      </c>
      <c r="E11" s="536">
        <v>5</v>
      </c>
      <c r="F11" s="536">
        <v>871</v>
      </c>
      <c r="G11" s="536">
        <v>1</v>
      </c>
      <c r="H11" s="536">
        <v>23</v>
      </c>
      <c r="I11" s="953">
        <v>2725</v>
      </c>
      <c r="J11" s="1049">
        <v>0.15613067458633856</v>
      </c>
    </row>
    <row r="12" spans="1:10" s="37" customFormat="1" x14ac:dyDescent="0.2">
      <c r="A12" s="720" t="s">
        <v>48</v>
      </c>
      <c r="B12" s="731">
        <v>6898</v>
      </c>
      <c r="C12" s="731">
        <v>5966</v>
      </c>
      <c r="D12" s="731">
        <v>12864</v>
      </c>
      <c r="E12" s="534">
        <v>30</v>
      </c>
      <c r="F12" s="731">
        <v>1666</v>
      </c>
      <c r="G12" s="534">
        <v>16</v>
      </c>
      <c r="H12" s="534">
        <v>180</v>
      </c>
      <c r="I12" s="731">
        <v>14756</v>
      </c>
      <c r="J12" s="719">
        <v>7.7080291970802919E-2</v>
      </c>
    </row>
    <row r="13" spans="1:10" s="37" customFormat="1" ht="21.75" customHeight="1" thickBot="1" x14ac:dyDescent="0.25">
      <c r="A13" s="1022" t="s">
        <v>555</v>
      </c>
      <c r="B13" s="1023">
        <v>-3.6322995250069851E-2</v>
      </c>
      <c r="C13" s="1023">
        <v>0.1277882797731569</v>
      </c>
      <c r="D13" s="1023">
        <v>3.3419023136246784E-2</v>
      </c>
      <c r="E13" s="1023">
        <v>-6.25E-2</v>
      </c>
      <c r="F13" s="1023">
        <v>0.47695035460992907</v>
      </c>
      <c r="G13" s="1023">
        <v>-5.8823529411764705E-2</v>
      </c>
      <c r="H13" s="1023">
        <v>1.4</v>
      </c>
      <c r="I13" s="1023">
        <v>7.7080291970802919E-2</v>
      </c>
      <c r="J13" s="1024"/>
    </row>
    <row r="14" spans="1:10" s="86" customFormat="1" ht="12.75" customHeight="1" thickTop="1" x14ac:dyDescent="0.2">
      <c r="A14" s="1105" t="s">
        <v>956</v>
      </c>
      <c r="B14" s="58"/>
      <c r="C14" s="58"/>
      <c r="D14" s="58"/>
      <c r="E14" s="58"/>
      <c r="F14" s="58"/>
      <c r="G14" s="58"/>
      <c r="H14" s="58"/>
      <c r="I14" s="58"/>
      <c r="J14" s="58"/>
    </row>
    <row r="15" spans="1:10" s="37" customFormat="1" x14ac:dyDescent="0.2">
      <c r="A15" s="58"/>
      <c r="B15" s="58"/>
      <c r="C15" s="58"/>
      <c r="D15" s="58"/>
      <c r="E15" s="58"/>
      <c r="F15" s="58"/>
      <c r="G15" s="58"/>
      <c r="H15" s="58"/>
      <c r="I15" s="58"/>
      <c r="J15" s="58"/>
    </row>
    <row r="16" spans="1:10" s="37" customFormat="1" ht="43.5" customHeight="1" thickBot="1" x14ac:dyDescent="0.25">
      <c r="A16" s="1872" t="s">
        <v>982</v>
      </c>
      <c r="B16" s="1872"/>
      <c r="C16" s="1872"/>
      <c r="D16" s="1872"/>
      <c r="E16" s="1872"/>
      <c r="F16" s="58"/>
      <c r="G16" s="58"/>
      <c r="H16" s="58"/>
      <c r="I16" s="58"/>
      <c r="J16" s="58"/>
    </row>
    <row r="17" spans="1:12" s="37" customFormat="1" ht="24.75" customHeight="1" thickTop="1" x14ac:dyDescent="0.2">
      <c r="A17" s="1875" t="s">
        <v>45</v>
      </c>
      <c r="B17" s="1163" t="s">
        <v>46</v>
      </c>
      <c r="C17" s="1163"/>
      <c r="D17" s="1850" t="s">
        <v>323</v>
      </c>
      <c r="E17" s="1851"/>
      <c r="F17" s="58"/>
      <c r="G17" s="58"/>
      <c r="H17" s="58"/>
      <c r="I17" s="58"/>
      <c r="J17" s="58"/>
    </row>
    <row r="18" spans="1:12" s="37" customFormat="1" ht="36" x14ac:dyDescent="0.2">
      <c r="A18" s="1876"/>
      <c r="B18" s="1156" t="s">
        <v>319</v>
      </c>
      <c r="C18" s="1156" t="s">
        <v>723</v>
      </c>
      <c r="D18" s="1156" t="s">
        <v>360</v>
      </c>
      <c r="E18" s="443" t="s">
        <v>555</v>
      </c>
      <c r="F18" s="58"/>
      <c r="G18" s="58"/>
      <c r="H18" s="58"/>
      <c r="I18" s="58"/>
      <c r="J18" s="58"/>
      <c r="L18" s="86"/>
    </row>
    <row r="19" spans="1:12" s="37" customFormat="1" x14ac:dyDescent="0.2">
      <c r="A19" s="721" t="s">
        <v>441</v>
      </c>
      <c r="B19" s="733">
        <v>67398</v>
      </c>
      <c r="C19" s="1136">
        <v>-0.15541427469926047</v>
      </c>
      <c r="D19" s="774">
        <v>956</v>
      </c>
      <c r="E19" s="1137">
        <v>-0.15323294951284322</v>
      </c>
      <c r="F19" s="58"/>
      <c r="G19" s="58"/>
      <c r="H19" s="58"/>
      <c r="I19" s="58"/>
      <c r="J19" s="58"/>
    </row>
    <row r="20" spans="1:12" s="37" customFormat="1" x14ac:dyDescent="0.2">
      <c r="A20" s="1050" t="s">
        <v>442</v>
      </c>
      <c r="B20" s="536">
        <v>393</v>
      </c>
      <c r="C20" s="1072">
        <v>-0.25907771200181001</v>
      </c>
      <c r="D20" s="536">
        <v>263</v>
      </c>
      <c r="E20" s="1073">
        <v>7.3469387755102047E-2</v>
      </c>
      <c r="F20" s="58"/>
      <c r="G20" s="58"/>
      <c r="H20" s="58"/>
      <c r="I20" s="58"/>
      <c r="J20" s="58"/>
    </row>
    <row r="21" spans="1:12" s="86" customFormat="1" x14ac:dyDescent="0.2">
      <c r="A21" s="721" t="s">
        <v>443</v>
      </c>
      <c r="B21" s="533">
        <v>46</v>
      </c>
      <c r="C21" s="1136">
        <v>-0.08</v>
      </c>
      <c r="D21" s="733">
        <v>1322</v>
      </c>
      <c r="E21" s="1137">
        <v>-0.14155844155844155</v>
      </c>
      <c r="F21" s="58"/>
      <c r="G21" s="58"/>
      <c r="H21" s="58"/>
      <c r="I21" s="58"/>
      <c r="J21" s="58"/>
    </row>
    <row r="22" spans="1:12" s="37" customFormat="1" x14ac:dyDescent="0.2">
      <c r="A22" s="1050" t="s">
        <v>47</v>
      </c>
      <c r="B22" s="536">
        <v>20</v>
      </c>
      <c r="C22" s="1072">
        <v>5.2631578947368418E-2</v>
      </c>
      <c r="D22" s="953">
        <v>4357</v>
      </c>
      <c r="E22" s="1073">
        <v>2.6867782229554559E-2</v>
      </c>
      <c r="F22" s="58"/>
      <c r="G22" s="58"/>
      <c r="H22" s="58"/>
      <c r="I22" s="58"/>
      <c r="J22" s="58"/>
    </row>
    <row r="23" spans="1:12" s="37" customFormat="1" ht="13.5" thickBot="1" x14ac:dyDescent="0.25">
      <c r="A23" s="722" t="s">
        <v>48</v>
      </c>
      <c r="B23" s="1138">
        <v>67857</v>
      </c>
      <c r="C23" s="1139">
        <v>-0.15600210896860431</v>
      </c>
      <c r="D23" s="1138">
        <v>6898</v>
      </c>
      <c r="E23" s="1140">
        <v>-3.6188347072795862E-2</v>
      </c>
      <c r="F23" s="58"/>
      <c r="G23" s="58"/>
      <c r="H23" s="58"/>
      <c r="I23" s="58"/>
      <c r="J23" s="58"/>
    </row>
    <row r="24" spans="1:12" s="104" customFormat="1" ht="24" customHeight="1" thickTop="1" x14ac:dyDescent="0.2">
      <c r="A24" s="1834" t="s">
        <v>957</v>
      </c>
      <c r="B24" s="1834"/>
      <c r="C24" s="1834"/>
      <c r="D24" s="1834"/>
      <c r="E24" s="1834"/>
      <c r="F24" s="58"/>
      <c r="G24" s="58"/>
      <c r="H24" s="58"/>
      <c r="I24" s="58"/>
      <c r="J24" s="58"/>
    </row>
    <row r="25" spans="1:12" s="37" customFormat="1" x14ac:dyDescent="0.2">
      <c r="A25" s="105"/>
      <c r="B25" s="58"/>
      <c r="C25" s="58"/>
      <c r="D25" s="58"/>
      <c r="E25" s="58"/>
      <c r="F25" s="58"/>
      <c r="G25" s="58"/>
      <c r="H25" s="58"/>
      <c r="I25" s="58"/>
      <c r="J25" s="58"/>
    </row>
    <row r="26" spans="1:12" s="37" customFormat="1" ht="42.75" customHeight="1" thickBot="1" x14ac:dyDescent="0.25">
      <c r="A26" s="1872" t="s">
        <v>880</v>
      </c>
      <c r="B26" s="1872"/>
      <c r="C26" s="1872"/>
      <c r="D26" s="1872"/>
      <c r="E26" s="1872"/>
      <c r="F26" s="58"/>
      <c r="G26" s="58"/>
      <c r="H26" s="58"/>
      <c r="I26" s="58"/>
      <c r="J26" s="58"/>
    </row>
    <row r="27" spans="1:12" s="86" customFormat="1" ht="13.5" thickTop="1" x14ac:dyDescent="0.2">
      <c r="A27" s="1708" t="s">
        <v>45</v>
      </c>
      <c r="B27" s="1850" t="s">
        <v>46</v>
      </c>
      <c r="C27" s="1850"/>
      <c r="D27" s="1850" t="s">
        <v>39</v>
      </c>
      <c r="E27" s="1851"/>
      <c r="F27" s="58"/>
      <c r="G27" s="58"/>
      <c r="H27" s="58"/>
      <c r="I27" s="58"/>
      <c r="J27" s="58"/>
    </row>
    <row r="28" spans="1:12" s="37" customFormat="1" ht="36" x14ac:dyDescent="0.2">
      <c r="A28" s="1745"/>
      <c r="B28" s="1171" t="s">
        <v>319</v>
      </c>
      <c r="C28" s="1171" t="s">
        <v>555</v>
      </c>
      <c r="D28" s="1171" t="s">
        <v>360</v>
      </c>
      <c r="E28" s="1172" t="s">
        <v>555</v>
      </c>
      <c r="F28" s="58"/>
      <c r="G28" s="58"/>
      <c r="H28" s="58"/>
      <c r="I28" s="58"/>
      <c r="J28" s="58"/>
    </row>
    <row r="29" spans="1:12" s="104" customFormat="1" x14ac:dyDescent="0.2">
      <c r="A29" s="721" t="s">
        <v>444</v>
      </c>
      <c r="B29" s="533">
        <v>366</v>
      </c>
      <c r="C29" s="1136">
        <v>-0.54020100502512558</v>
      </c>
      <c r="D29" s="533">
        <v>12</v>
      </c>
      <c r="E29" s="1137">
        <v>-7.6923076923076927E-2</v>
      </c>
      <c r="F29" s="58"/>
      <c r="G29" s="58"/>
      <c r="H29" s="58"/>
      <c r="I29" s="58"/>
      <c r="J29" s="58"/>
    </row>
    <row r="30" spans="1:12" s="37" customFormat="1" x14ac:dyDescent="0.2">
      <c r="A30" s="1050" t="s">
        <v>445</v>
      </c>
      <c r="B30" s="536">
        <v>33</v>
      </c>
      <c r="C30" s="1072">
        <v>0.32</v>
      </c>
      <c r="D30" s="536">
        <v>163</v>
      </c>
      <c r="E30" s="1073">
        <v>0.48181818181818181</v>
      </c>
      <c r="F30" s="58"/>
      <c r="G30" s="58"/>
      <c r="H30" s="58"/>
      <c r="I30" s="58"/>
      <c r="J30" s="58"/>
    </row>
    <row r="31" spans="1:12" s="37" customFormat="1" x14ac:dyDescent="0.2">
      <c r="A31" s="721" t="s">
        <v>443</v>
      </c>
      <c r="B31" s="533">
        <v>82</v>
      </c>
      <c r="C31" s="1136">
        <v>0.12328767123287671</v>
      </c>
      <c r="D31" s="733">
        <v>2533</v>
      </c>
      <c r="E31" s="1137">
        <v>6.1609388097233861E-2</v>
      </c>
      <c r="F31" s="58"/>
      <c r="G31" s="58"/>
      <c r="H31" s="58"/>
      <c r="I31" s="58"/>
      <c r="J31" s="58"/>
    </row>
    <row r="32" spans="1:12" s="37" customFormat="1" x14ac:dyDescent="0.2">
      <c r="A32" s="1050" t="s">
        <v>47</v>
      </c>
      <c r="B32" s="536">
        <v>12</v>
      </c>
      <c r="C32" s="1072">
        <v>9.0909090909090912E-2</v>
      </c>
      <c r="D32" s="953">
        <v>3258</v>
      </c>
      <c r="E32" s="1073">
        <v>0.17109992810927391</v>
      </c>
      <c r="F32" s="58"/>
      <c r="G32" s="58"/>
      <c r="H32" s="58"/>
      <c r="I32" s="58"/>
      <c r="J32" s="58"/>
    </row>
    <row r="33" spans="1:10" s="37" customFormat="1" ht="13.5" thickBot="1" x14ac:dyDescent="0.25">
      <c r="A33" s="723" t="s">
        <v>48</v>
      </c>
      <c r="B33" s="1141">
        <v>493</v>
      </c>
      <c r="C33" s="1139">
        <v>-0.45524861878453038</v>
      </c>
      <c r="D33" s="1138">
        <v>5966</v>
      </c>
      <c r="E33" s="1140">
        <v>0.12757512757512757</v>
      </c>
      <c r="F33" s="58"/>
      <c r="G33" s="58"/>
      <c r="H33" s="58"/>
      <c r="I33" s="58"/>
      <c r="J33" s="58"/>
    </row>
    <row r="34" spans="1:10" s="37" customFormat="1" ht="22.5" customHeight="1" thickTop="1" x14ac:dyDescent="0.2">
      <c r="A34" s="1834" t="s">
        <v>956</v>
      </c>
      <c r="B34" s="1834"/>
      <c r="C34" s="1834"/>
      <c r="D34" s="1834"/>
      <c r="E34" s="1834"/>
      <c r="F34" s="58"/>
      <c r="G34" s="58"/>
      <c r="H34" s="58"/>
      <c r="I34" s="58"/>
      <c r="J34" s="58"/>
    </row>
    <row r="35" spans="1:10" s="37" customFormat="1" ht="15" customHeight="1" x14ac:dyDescent="0.2">
      <c r="A35" s="70"/>
      <c r="B35" s="58"/>
      <c r="C35" s="58"/>
      <c r="D35" s="58"/>
      <c r="E35" s="58"/>
      <c r="F35" s="58"/>
      <c r="G35" s="58"/>
      <c r="H35" s="58"/>
      <c r="I35" s="58"/>
      <c r="J35" s="58"/>
    </row>
    <row r="36" spans="1:10" s="37" customFormat="1" ht="15" customHeight="1" x14ac:dyDescent="0.2">
      <c r="A36" s="1857" t="s">
        <v>994</v>
      </c>
      <c r="B36" s="1857"/>
      <c r="C36" s="1857"/>
      <c r="D36" s="1857"/>
      <c r="E36" s="1857"/>
      <c r="F36" s="58"/>
      <c r="G36" s="58"/>
      <c r="H36" s="58"/>
      <c r="I36" s="58"/>
      <c r="J36" s="58"/>
    </row>
    <row r="37" spans="1:10" s="37" customFormat="1" ht="15" customHeight="1" thickBot="1" x14ac:dyDescent="0.25">
      <c r="A37" s="1871"/>
      <c r="B37" s="1871"/>
      <c r="C37" s="1871"/>
      <c r="D37" s="1871"/>
      <c r="E37" s="1871"/>
      <c r="F37" s="58"/>
      <c r="G37" s="58"/>
      <c r="H37" s="58"/>
      <c r="I37" s="58"/>
      <c r="J37" s="58"/>
    </row>
    <row r="38" spans="1:10" s="37" customFormat="1" ht="33" customHeight="1" thickTop="1" x14ac:dyDescent="0.2">
      <c r="A38" s="1319" t="s">
        <v>446</v>
      </c>
      <c r="B38" s="1163" t="s">
        <v>57</v>
      </c>
      <c r="C38" s="1163" t="s">
        <v>58</v>
      </c>
      <c r="D38" s="1163" t="s">
        <v>639</v>
      </c>
      <c r="E38" s="1167" t="s">
        <v>555</v>
      </c>
      <c r="J38" s="58"/>
    </row>
    <row r="39" spans="1:10" s="37" customFormat="1" x14ac:dyDescent="0.2">
      <c r="A39" s="724" t="s">
        <v>9</v>
      </c>
      <c r="B39" s="725">
        <v>123020</v>
      </c>
      <c r="C39" s="725">
        <v>1963</v>
      </c>
      <c r="D39" s="725">
        <v>124983</v>
      </c>
      <c r="E39" s="734">
        <v>6.5235363806049662E-2</v>
      </c>
      <c r="J39" s="58"/>
    </row>
    <row r="40" spans="1:10" s="37" customFormat="1" x14ac:dyDescent="0.2">
      <c r="A40" s="861" t="s">
        <v>10</v>
      </c>
      <c r="B40" s="941">
        <v>306309</v>
      </c>
      <c r="C40" s="941">
        <v>2472</v>
      </c>
      <c r="D40" s="941">
        <v>308781</v>
      </c>
      <c r="E40" s="943">
        <v>-3.2101234397627749E-2</v>
      </c>
      <c r="J40" s="58"/>
    </row>
    <row r="41" spans="1:10" s="86" customFormat="1" x14ac:dyDescent="0.2">
      <c r="A41" s="724" t="s">
        <v>11</v>
      </c>
      <c r="B41" s="725">
        <v>325745</v>
      </c>
      <c r="C41" s="725">
        <v>1285</v>
      </c>
      <c r="D41" s="725">
        <v>327030</v>
      </c>
      <c r="E41" s="734">
        <v>1.5416142704112524E-2</v>
      </c>
      <c r="J41" s="58"/>
    </row>
    <row r="42" spans="1:10" s="104" customFormat="1" x14ac:dyDescent="0.2">
      <c r="A42" s="861" t="s">
        <v>12</v>
      </c>
      <c r="B42" s="941">
        <v>178067</v>
      </c>
      <c r="C42" s="941">
        <v>6425</v>
      </c>
      <c r="D42" s="941">
        <v>184492</v>
      </c>
      <c r="E42" s="943">
        <v>-0.12945495382844094</v>
      </c>
      <c r="J42" s="58"/>
    </row>
    <row r="43" spans="1:10" s="104" customFormat="1" x14ac:dyDescent="0.2">
      <c r="A43" s="724" t="s">
        <v>13</v>
      </c>
      <c r="B43" s="725">
        <v>60881</v>
      </c>
      <c r="C43" s="725">
        <v>10944</v>
      </c>
      <c r="D43" s="725">
        <v>71825</v>
      </c>
      <c r="E43" s="734">
        <v>-6.8683384766992553E-2</v>
      </c>
      <c r="J43" s="58"/>
    </row>
    <row r="44" spans="1:10" s="86" customFormat="1" x14ac:dyDescent="0.2">
      <c r="A44" s="1343" t="s">
        <v>14</v>
      </c>
      <c r="B44" s="1344">
        <v>302008</v>
      </c>
      <c r="C44" s="1344">
        <v>6734</v>
      </c>
      <c r="D44" s="1344">
        <v>308742</v>
      </c>
      <c r="E44" s="1345">
        <v>8.7855169692186263E-2</v>
      </c>
      <c r="J44" s="58"/>
    </row>
    <row r="45" spans="1:10" s="37" customFormat="1" ht="13.5" thickBot="1" x14ac:dyDescent="0.25">
      <c r="A45" s="727" t="s">
        <v>44</v>
      </c>
      <c r="B45" s="728">
        <v>1296030</v>
      </c>
      <c r="C45" s="728">
        <v>29823</v>
      </c>
      <c r="D45" s="728">
        <v>1325853</v>
      </c>
      <c r="E45" s="1113">
        <v>-4.0712911626691146E-3</v>
      </c>
      <c r="J45" s="58"/>
    </row>
    <row r="46" spans="1:10" s="37" customFormat="1" ht="21" customHeight="1" thickTop="1" x14ac:dyDescent="0.2">
      <c r="A46" s="1834" t="s">
        <v>958</v>
      </c>
      <c r="B46" s="1834"/>
      <c r="C46" s="1834"/>
      <c r="D46" s="1834"/>
      <c r="E46" s="1834"/>
      <c r="J46" s="58"/>
    </row>
    <row r="47" spans="1:10" s="37" customFormat="1" ht="15" customHeight="1" x14ac:dyDescent="0.2">
      <c r="A47" s="1877"/>
      <c r="B47" s="1877"/>
      <c r="C47" s="1877"/>
      <c r="D47" s="1877"/>
      <c r="E47" s="1877"/>
      <c r="J47" s="58"/>
    </row>
    <row r="48" spans="1:10" s="37" customFormat="1" ht="15" customHeight="1" x14ac:dyDescent="0.2">
      <c r="A48" s="1857" t="s">
        <v>960</v>
      </c>
      <c r="B48" s="1857"/>
      <c r="C48" s="1857"/>
      <c r="D48" s="1857"/>
      <c r="E48" s="632"/>
      <c r="J48" s="58"/>
    </row>
    <row r="49" spans="1:10" s="37" customFormat="1" ht="15" customHeight="1" thickBot="1" x14ac:dyDescent="0.25">
      <c r="A49" s="1694"/>
      <c r="B49" s="1694"/>
      <c r="C49" s="1694"/>
      <c r="D49" s="1694"/>
      <c r="E49" s="632"/>
      <c r="J49" s="58"/>
    </row>
    <row r="50" spans="1:10" s="37" customFormat="1" ht="39" customHeight="1" thickTop="1" x14ac:dyDescent="0.2">
      <c r="A50" s="1239" t="s">
        <v>447</v>
      </c>
      <c r="B50" s="1163" t="s">
        <v>796</v>
      </c>
      <c r="C50" s="1163" t="s">
        <v>797</v>
      </c>
      <c r="D50" s="1167" t="s">
        <v>798</v>
      </c>
      <c r="E50" s="89"/>
      <c r="J50" s="58"/>
    </row>
    <row r="51" spans="1:10" s="37" customFormat="1" x14ac:dyDescent="0.2">
      <c r="A51" s="724" t="s">
        <v>49</v>
      </c>
      <c r="B51" s="730">
        <v>1296030</v>
      </c>
      <c r="C51" s="770">
        <v>61.256981286078904</v>
      </c>
      <c r="D51" s="1144">
        <v>79390.895000000004</v>
      </c>
      <c r="E51" s="58"/>
      <c r="F51" s="58"/>
      <c r="G51" s="58"/>
      <c r="H51" s="58"/>
      <c r="I51" s="58"/>
      <c r="J51" s="58"/>
    </row>
    <row r="52" spans="1:10" s="37" customFormat="1" x14ac:dyDescent="0.2">
      <c r="A52" s="861" t="s">
        <v>448</v>
      </c>
      <c r="B52" s="941">
        <v>179573</v>
      </c>
      <c r="C52" s="1145"/>
      <c r="D52" s="1061"/>
      <c r="E52" s="58"/>
      <c r="F52" s="58"/>
      <c r="G52" s="58"/>
      <c r="H52" s="58"/>
      <c r="I52" s="58"/>
      <c r="J52" s="58"/>
    </row>
    <row r="53" spans="1:10" s="86" customFormat="1" x14ac:dyDescent="0.2">
      <c r="A53" s="724" t="s">
        <v>792</v>
      </c>
      <c r="B53" s="725">
        <v>167913</v>
      </c>
      <c r="C53" s="1146"/>
      <c r="D53" s="744"/>
      <c r="E53" s="58"/>
      <c r="F53" s="58"/>
      <c r="G53" s="58"/>
      <c r="H53" s="58"/>
      <c r="I53" s="58"/>
      <c r="J53" s="58"/>
    </row>
    <row r="54" spans="1:10" s="37" customFormat="1" x14ac:dyDescent="0.2">
      <c r="A54" s="861" t="s">
        <v>793</v>
      </c>
      <c r="B54" s="941">
        <v>9096</v>
      </c>
      <c r="C54" s="1145"/>
      <c r="D54" s="1061"/>
      <c r="E54" s="58"/>
      <c r="F54" s="58"/>
      <c r="G54" s="58"/>
      <c r="H54" s="58"/>
      <c r="I54" s="58"/>
      <c r="J54" s="58"/>
    </row>
    <row r="55" spans="1:10" ht="12.75" customHeight="1" x14ac:dyDescent="0.2">
      <c r="A55" s="724" t="s">
        <v>884</v>
      </c>
      <c r="B55" s="725">
        <v>2564</v>
      </c>
      <c r="C55" s="1146"/>
      <c r="D55" s="744"/>
      <c r="E55" s="58"/>
      <c r="F55" s="58"/>
      <c r="G55" s="58"/>
      <c r="H55" s="58"/>
      <c r="I55" s="58"/>
      <c r="J55" s="58"/>
    </row>
    <row r="56" spans="1:10" s="84" customFormat="1" x14ac:dyDescent="0.2">
      <c r="A56" s="861" t="s">
        <v>50</v>
      </c>
      <c r="B56" s="942">
        <v>861</v>
      </c>
      <c r="C56" s="1145">
        <v>81.186980024891852</v>
      </c>
      <c r="D56" s="1061">
        <v>70</v>
      </c>
      <c r="E56" s="58"/>
      <c r="F56" s="58"/>
      <c r="G56" s="58"/>
      <c r="H56" s="58"/>
      <c r="I56" s="58"/>
      <c r="J56" s="58"/>
    </row>
    <row r="57" spans="1:10" x14ac:dyDescent="0.2">
      <c r="A57" s="724" t="s">
        <v>51</v>
      </c>
      <c r="B57" s="725">
        <v>9846</v>
      </c>
      <c r="C57" s="1146">
        <v>96.607049376422268</v>
      </c>
      <c r="D57" s="744">
        <v>951</v>
      </c>
      <c r="E57" s="58"/>
      <c r="F57" s="58"/>
      <c r="G57" s="58"/>
      <c r="H57" s="58"/>
      <c r="I57" s="58"/>
      <c r="J57" s="58"/>
    </row>
    <row r="58" spans="1:10" x14ac:dyDescent="0.2">
      <c r="A58" s="861" t="s">
        <v>52</v>
      </c>
      <c r="B58" s="942">
        <v>309</v>
      </c>
      <c r="C58" s="1145">
        <v>149.8553630577282</v>
      </c>
      <c r="D58" s="1061">
        <v>46</v>
      </c>
      <c r="E58" s="58"/>
      <c r="F58" s="58"/>
      <c r="G58" s="58"/>
      <c r="H58" s="58"/>
      <c r="I58" s="58"/>
      <c r="J58" s="58"/>
    </row>
    <row r="59" spans="1:10" x14ac:dyDescent="0.2">
      <c r="A59" s="724" t="s">
        <v>53</v>
      </c>
      <c r="B59" s="725">
        <v>18656</v>
      </c>
      <c r="C59" s="1146">
        <v>12.583060510978163</v>
      </c>
      <c r="D59" s="744">
        <v>235</v>
      </c>
      <c r="E59" s="58"/>
      <c r="F59" s="58"/>
      <c r="G59" s="58"/>
      <c r="H59" s="58"/>
      <c r="I59" s="58"/>
      <c r="J59" s="58"/>
    </row>
    <row r="60" spans="1:10" x14ac:dyDescent="0.2">
      <c r="A60" s="861" t="s">
        <v>54</v>
      </c>
      <c r="B60" s="942">
        <v>2</v>
      </c>
      <c r="C60" s="1147">
        <v>1508.5035891772502</v>
      </c>
      <c r="D60" s="1061">
        <v>3</v>
      </c>
      <c r="E60" s="58"/>
      <c r="F60" s="58"/>
      <c r="G60" s="58"/>
      <c r="H60" s="58"/>
      <c r="I60" s="58"/>
      <c r="J60" s="58"/>
    </row>
    <row r="61" spans="1:10" x14ac:dyDescent="0.2">
      <c r="A61" s="705" t="s">
        <v>55</v>
      </c>
      <c r="B61" s="1346">
        <v>149</v>
      </c>
      <c r="C61" s="1347">
        <v>40.308466106456841</v>
      </c>
      <c r="D61" s="1348">
        <v>6</v>
      </c>
      <c r="E61" s="58"/>
      <c r="F61" s="58"/>
      <c r="G61" s="58"/>
      <c r="H61" s="58"/>
      <c r="I61" s="58"/>
      <c r="J61" s="58"/>
    </row>
    <row r="62" spans="1:10" ht="13.5" thickBot="1" x14ac:dyDescent="0.25">
      <c r="A62" s="944" t="s">
        <v>56</v>
      </c>
      <c r="B62" s="945">
        <v>1325853</v>
      </c>
      <c r="C62" s="1148" t="s">
        <v>314</v>
      </c>
      <c r="D62" s="1149">
        <v>80701.542000000016</v>
      </c>
      <c r="E62" s="58"/>
      <c r="F62" s="58"/>
      <c r="G62" s="58"/>
      <c r="H62" s="58"/>
      <c r="I62" s="58"/>
      <c r="J62" s="58"/>
    </row>
    <row r="63" spans="1:10" ht="24.75" customHeight="1" thickTop="1" x14ac:dyDescent="0.2">
      <c r="A63" s="1873" t="s">
        <v>959</v>
      </c>
      <c r="B63" s="1873"/>
      <c r="C63" s="1873"/>
      <c r="D63" s="1873"/>
      <c r="E63" s="58"/>
      <c r="F63" s="58"/>
      <c r="G63" s="58"/>
      <c r="H63" s="58"/>
      <c r="I63" s="58"/>
      <c r="J63" s="58"/>
    </row>
    <row r="64" spans="1:10" ht="15" customHeight="1" x14ac:dyDescent="0.2">
      <c r="A64" s="106"/>
      <c r="B64" s="58"/>
      <c r="C64" s="58"/>
      <c r="D64" s="58"/>
      <c r="E64" s="58"/>
      <c r="F64" s="58"/>
      <c r="G64" s="58"/>
      <c r="H64" s="58"/>
      <c r="I64" s="58"/>
      <c r="J64" s="58"/>
    </row>
    <row r="65" spans="1:10" ht="24.75" customHeight="1" thickBot="1" x14ac:dyDescent="0.25">
      <c r="A65" s="1874" t="s">
        <v>598</v>
      </c>
      <c r="B65" s="1874"/>
      <c r="C65" s="1874"/>
      <c r="D65" s="1874"/>
      <c r="E65" s="58"/>
      <c r="F65" s="58"/>
    </row>
    <row r="66" spans="1:10" ht="48.75" thickTop="1" x14ac:dyDescent="0.2">
      <c r="A66" s="1319" t="s">
        <v>60</v>
      </c>
      <c r="B66" s="1163" t="s">
        <v>799</v>
      </c>
      <c r="C66" s="1163" t="s">
        <v>800</v>
      </c>
      <c r="D66" s="1167" t="s">
        <v>801</v>
      </c>
    </row>
    <row r="67" spans="1:10" x14ac:dyDescent="0.2">
      <c r="A67" s="576" t="s">
        <v>321</v>
      </c>
      <c r="B67" s="733">
        <v>1269</v>
      </c>
      <c r="C67" s="733">
        <v>3553</v>
      </c>
      <c r="D67" s="1142">
        <v>2668</v>
      </c>
    </row>
    <row r="68" spans="1:10" x14ac:dyDescent="0.2">
      <c r="A68" s="548" t="s">
        <v>41</v>
      </c>
      <c r="B68" s="536">
        <v>21</v>
      </c>
      <c r="C68" s="536">
        <v>59</v>
      </c>
      <c r="D68" s="1075">
        <v>45</v>
      </c>
    </row>
    <row r="69" spans="1:10" x14ac:dyDescent="0.2">
      <c r="A69" s="576" t="s">
        <v>885</v>
      </c>
      <c r="B69" s="533">
        <v>72</v>
      </c>
      <c r="C69" s="533">
        <v>444</v>
      </c>
      <c r="D69" s="1143">
        <v>291</v>
      </c>
    </row>
    <row r="70" spans="1:10" ht="13.5" thickBot="1" x14ac:dyDescent="0.25">
      <c r="A70" s="1022" t="s">
        <v>1</v>
      </c>
      <c r="B70" s="1054">
        <v>1362</v>
      </c>
      <c r="C70" s="1054">
        <v>4056</v>
      </c>
      <c r="D70" s="265">
        <v>3004</v>
      </c>
    </row>
    <row r="71" spans="1:10" ht="24.75" customHeight="1" thickTop="1" x14ac:dyDescent="0.2">
      <c r="A71" s="1873" t="s">
        <v>959</v>
      </c>
      <c r="B71" s="1873"/>
      <c r="C71" s="1873"/>
      <c r="D71" s="1873"/>
    </row>
    <row r="72" spans="1:10" s="86" customFormat="1" ht="12.75" customHeight="1" x14ac:dyDescent="0.2">
      <c r="A72" s="94"/>
      <c r="B72" s="58"/>
      <c r="C72" s="58"/>
      <c r="D72" s="58"/>
    </row>
    <row r="73" spans="1:10" ht="15" customHeight="1" x14ac:dyDescent="0.2">
      <c r="A73" s="106"/>
      <c r="B73" s="58"/>
      <c r="C73" s="58"/>
      <c r="D73" s="58"/>
      <c r="E73" s="58"/>
      <c r="F73" s="58"/>
      <c r="G73" s="58"/>
      <c r="H73" s="58"/>
      <c r="I73" s="58"/>
      <c r="J73" s="58"/>
    </row>
    <row r="74" spans="1:10" ht="13.5" thickBot="1" x14ac:dyDescent="0.25">
      <c r="A74" s="633" t="s">
        <v>599</v>
      </c>
      <c r="B74" s="58"/>
      <c r="C74" s="58"/>
      <c r="D74" s="58"/>
      <c r="E74" s="58"/>
      <c r="F74" s="58"/>
      <c r="G74" s="58"/>
      <c r="H74" s="58"/>
      <c r="I74" s="58"/>
      <c r="J74" s="58"/>
    </row>
    <row r="75" spans="1:10" ht="72.75" thickTop="1" x14ac:dyDescent="0.2">
      <c r="A75" s="1319" t="s">
        <v>60</v>
      </c>
      <c r="B75" s="1163" t="s">
        <v>794</v>
      </c>
      <c r="C75" s="1163" t="s">
        <v>795</v>
      </c>
      <c r="D75" s="1163" t="s">
        <v>883</v>
      </c>
      <c r="E75" s="1167" t="s">
        <v>882</v>
      </c>
      <c r="F75" s="58"/>
      <c r="G75" s="58"/>
      <c r="H75" s="58"/>
      <c r="I75" s="58"/>
      <c r="J75" s="58"/>
    </row>
    <row r="76" spans="1:10" s="86" customFormat="1" x14ac:dyDescent="0.2">
      <c r="A76" s="576" t="s">
        <v>62</v>
      </c>
      <c r="B76" s="534">
        <v>31</v>
      </c>
      <c r="C76" s="731">
        <v>111010</v>
      </c>
      <c r="D76" s="730">
        <v>82138</v>
      </c>
      <c r="E76" s="732">
        <v>0.91710452397475295</v>
      </c>
      <c r="F76" s="58"/>
      <c r="G76" s="58"/>
      <c r="H76" s="58"/>
      <c r="I76" s="58"/>
      <c r="J76" s="58"/>
    </row>
    <row r="77" spans="1:10" x14ac:dyDescent="0.2">
      <c r="A77" s="548" t="s">
        <v>449</v>
      </c>
      <c r="B77" s="536">
        <v>20</v>
      </c>
      <c r="C77" s="953">
        <v>101813</v>
      </c>
      <c r="D77" s="941">
        <v>78423</v>
      </c>
      <c r="E77" s="943">
        <v>0.84112388883381251</v>
      </c>
      <c r="F77" s="58"/>
      <c r="G77" s="58"/>
      <c r="H77" s="58"/>
      <c r="I77" s="58"/>
      <c r="J77" s="58"/>
    </row>
    <row r="78" spans="1:10" x14ac:dyDescent="0.2">
      <c r="A78" s="576" t="s">
        <v>450</v>
      </c>
      <c r="B78" s="533">
        <v>5</v>
      </c>
      <c r="C78" s="733">
        <v>8127</v>
      </c>
      <c r="D78" s="725">
        <v>3021</v>
      </c>
      <c r="E78" s="734">
        <v>6.7140874392782796E-2</v>
      </c>
      <c r="F78" s="58"/>
      <c r="G78" s="58"/>
      <c r="H78" s="58"/>
      <c r="I78" s="58"/>
      <c r="J78" s="58"/>
    </row>
    <row r="79" spans="1:10" x14ac:dyDescent="0.2">
      <c r="A79" s="548" t="s">
        <v>451</v>
      </c>
      <c r="B79" s="536">
        <v>12</v>
      </c>
      <c r="C79" s="953">
        <v>1070</v>
      </c>
      <c r="D79" s="941">
        <v>694</v>
      </c>
      <c r="E79" s="943">
        <v>8.8397607481576941E-3</v>
      </c>
      <c r="F79" s="58"/>
      <c r="G79" s="58"/>
      <c r="H79" s="58"/>
      <c r="I79" s="58"/>
      <c r="J79" s="58"/>
    </row>
    <row r="80" spans="1:10" x14ac:dyDescent="0.2">
      <c r="A80" s="576" t="s">
        <v>41</v>
      </c>
      <c r="B80" s="534">
        <v>5</v>
      </c>
      <c r="C80" s="731">
        <v>146</v>
      </c>
      <c r="D80" s="730">
        <v>78</v>
      </c>
      <c r="E80" s="732">
        <v>1.2061729618981526E-3</v>
      </c>
      <c r="F80" s="58"/>
      <c r="G80" s="58"/>
      <c r="H80" s="58"/>
      <c r="I80" s="58"/>
      <c r="J80" s="58"/>
    </row>
    <row r="81" spans="1:10" x14ac:dyDescent="0.2">
      <c r="A81" s="548" t="s">
        <v>37</v>
      </c>
      <c r="B81" s="538">
        <v>9</v>
      </c>
      <c r="C81" s="958">
        <v>9862</v>
      </c>
      <c r="D81" s="1051">
        <v>5266</v>
      </c>
      <c r="E81" s="1052">
        <v>8.1474505138627279E-2</v>
      </c>
      <c r="F81" s="58"/>
      <c r="G81" s="58"/>
      <c r="H81" s="58"/>
      <c r="I81" s="58"/>
      <c r="J81" s="58"/>
    </row>
    <row r="82" spans="1:10" x14ac:dyDescent="0.2">
      <c r="A82" s="576" t="s">
        <v>32</v>
      </c>
      <c r="B82" s="534">
        <v>23</v>
      </c>
      <c r="C82" s="731">
        <v>26</v>
      </c>
      <c r="D82" s="730">
        <v>16</v>
      </c>
      <c r="E82" s="732">
        <v>2.1479792472158885E-4</v>
      </c>
      <c r="F82" s="58"/>
      <c r="G82" s="58"/>
      <c r="H82" s="58"/>
      <c r="I82" s="58"/>
      <c r="J82" s="58"/>
    </row>
    <row r="83" spans="1:10" ht="13.5" thickBot="1" x14ac:dyDescent="0.25">
      <c r="A83" s="1022" t="s">
        <v>1</v>
      </c>
      <c r="B83" s="1053">
        <v>55</v>
      </c>
      <c r="C83" s="1054">
        <v>121044</v>
      </c>
      <c r="D83" s="945">
        <v>87498</v>
      </c>
      <c r="E83" s="947">
        <v>1</v>
      </c>
      <c r="F83" s="58"/>
      <c r="G83" s="58"/>
      <c r="H83" s="58"/>
      <c r="I83" s="58"/>
      <c r="J83" s="58"/>
    </row>
    <row r="84" spans="1:10" ht="12.75" customHeight="1" thickTop="1" x14ac:dyDescent="0.2">
      <c r="A84" s="1856" t="s">
        <v>956</v>
      </c>
      <c r="B84" s="1856"/>
      <c r="C84" s="1856"/>
      <c r="D84" s="1856"/>
      <c r="E84" s="1856"/>
      <c r="F84" s="58"/>
      <c r="G84" s="58"/>
      <c r="H84" s="58"/>
      <c r="I84" s="58"/>
      <c r="J84" s="58"/>
    </row>
    <row r="85" spans="1:10" x14ac:dyDescent="0.2">
      <c r="A85" s="1856"/>
      <c r="B85" s="1856"/>
      <c r="C85" s="1856"/>
      <c r="D85" s="1856"/>
      <c r="E85" s="1856"/>
      <c r="F85" s="58"/>
      <c r="G85" s="58"/>
      <c r="H85" s="58"/>
      <c r="I85" s="58"/>
      <c r="J85" s="58"/>
    </row>
    <row r="86" spans="1:10" ht="15" customHeight="1" x14ac:dyDescent="0.2">
      <c r="A86" s="689"/>
      <c r="B86" s="689"/>
      <c r="C86" s="689"/>
      <c r="D86" s="689"/>
      <c r="E86" s="689"/>
      <c r="F86" s="58"/>
      <c r="G86" s="58"/>
      <c r="H86" s="58"/>
      <c r="I86" s="58"/>
      <c r="J86" s="58"/>
    </row>
    <row r="87" spans="1:10" ht="16.5" thickBot="1" x14ac:dyDescent="0.25">
      <c r="A87" s="633" t="s">
        <v>881</v>
      </c>
      <c r="B87" s="58"/>
      <c r="C87" s="58"/>
      <c r="D87" s="58"/>
      <c r="E87" s="58"/>
      <c r="F87" s="58"/>
      <c r="G87" s="58"/>
      <c r="H87" s="58"/>
      <c r="I87" s="77" t="s">
        <v>320</v>
      </c>
      <c r="J87" s="58"/>
    </row>
    <row r="88" spans="1:10" ht="36.75" thickTop="1" x14ac:dyDescent="0.2">
      <c r="A88" s="1319" t="s">
        <v>309</v>
      </c>
      <c r="B88" s="1163" t="s">
        <v>323</v>
      </c>
      <c r="C88" s="1163" t="s">
        <v>39</v>
      </c>
      <c r="D88" s="1163" t="s">
        <v>40</v>
      </c>
      <c r="E88" s="1163" t="s">
        <v>41</v>
      </c>
      <c r="F88" s="1163" t="s">
        <v>37</v>
      </c>
      <c r="G88" s="1163" t="s">
        <v>42</v>
      </c>
      <c r="H88" s="1163" t="s">
        <v>32</v>
      </c>
      <c r="I88" s="1167" t="s">
        <v>43</v>
      </c>
      <c r="J88" s="58"/>
    </row>
    <row r="89" spans="1:10" x14ac:dyDescent="0.2">
      <c r="A89" s="1349" t="s">
        <v>324</v>
      </c>
      <c r="B89" s="735">
        <v>7800</v>
      </c>
      <c r="C89" s="735">
        <v>6263</v>
      </c>
      <c r="D89" s="735">
        <v>14063</v>
      </c>
      <c r="E89" s="540">
        <v>158</v>
      </c>
      <c r="F89" s="735">
        <v>1628</v>
      </c>
      <c r="G89" s="540">
        <v>56</v>
      </c>
      <c r="H89" s="540">
        <v>29</v>
      </c>
      <c r="I89" s="736">
        <v>15934</v>
      </c>
      <c r="J89" s="58"/>
    </row>
    <row r="90" spans="1:10" x14ac:dyDescent="0.2">
      <c r="A90" s="1350" t="s">
        <v>325</v>
      </c>
      <c r="B90" s="953">
        <v>6627</v>
      </c>
      <c r="C90" s="953">
        <v>6522</v>
      </c>
      <c r="D90" s="953">
        <v>13150</v>
      </c>
      <c r="E90" s="536">
        <v>84</v>
      </c>
      <c r="F90" s="953">
        <v>1343</v>
      </c>
      <c r="G90" s="536">
        <v>50</v>
      </c>
      <c r="H90" s="536">
        <v>29</v>
      </c>
      <c r="I90" s="1055">
        <v>14656</v>
      </c>
      <c r="J90" s="58"/>
    </row>
    <row r="91" spans="1:10" x14ac:dyDescent="0.2">
      <c r="A91" s="1349" t="s">
        <v>326</v>
      </c>
      <c r="B91" s="735">
        <v>6338</v>
      </c>
      <c r="C91" s="735">
        <v>7499</v>
      </c>
      <c r="D91" s="735">
        <v>13837</v>
      </c>
      <c r="E91" s="540">
        <v>47</v>
      </c>
      <c r="F91" s="735">
        <v>1297</v>
      </c>
      <c r="G91" s="540">
        <v>26</v>
      </c>
      <c r="H91" s="540">
        <v>53</v>
      </c>
      <c r="I91" s="736">
        <v>15260</v>
      </c>
      <c r="J91" s="58"/>
    </row>
    <row r="92" spans="1:10" x14ac:dyDescent="0.2">
      <c r="A92" s="1350" t="s">
        <v>59</v>
      </c>
      <c r="B92" s="953">
        <v>6592</v>
      </c>
      <c r="C92" s="953">
        <v>5074</v>
      </c>
      <c r="D92" s="953">
        <v>11665</v>
      </c>
      <c r="E92" s="536">
        <v>43</v>
      </c>
      <c r="F92" s="953">
        <v>1440</v>
      </c>
      <c r="G92" s="536">
        <v>23</v>
      </c>
      <c r="H92" s="536">
        <v>42</v>
      </c>
      <c r="I92" s="1055">
        <v>13213</v>
      </c>
      <c r="J92" s="58"/>
    </row>
    <row r="93" spans="1:10" x14ac:dyDescent="0.2">
      <c r="A93" s="1349" t="s">
        <v>315</v>
      </c>
      <c r="B93" s="735">
        <v>6815</v>
      </c>
      <c r="C93" s="735">
        <v>6155</v>
      </c>
      <c r="D93" s="735">
        <v>12970</v>
      </c>
      <c r="E93" s="540">
        <v>45</v>
      </c>
      <c r="F93" s="735">
        <v>1517</v>
      </c>
      <c r="G93" s="540">
        <v>21</v>
      </c>
      <c r="H93" s="540">
        <v>56</v>
      </c>
      <c r="I93" s="736">
        <v>14609</v>
      </c>
      <c r="J93" s="58"/>
    </row>
    <row r="94" spans="1:10" x14ac:dyDescent="0.2">
      <c r="A94" s="1350" t="s">
        <v>397</v>
      </c>
      <c r="B94" s="953">
        <v>6980</v>
      </c>
      <c r="C94" s="953">
        <v>7278</v>
      </c>
      <c r="D94" s="953">
        <v>14258</v>
      </c>
      <c r="E94" s="536">
        <v>28</v>
      </c>
      <c r="F94" s="953">
        <v>1229</v>
      </c>
      <c r="G94" s="536">
        <v>16</v>
      </c>
      <c r="H94" s="536">
        <v>69</v>
      </c>
      <c r="I94" s="1055">
        <v>15600</v>
      </c>
      <c r="J94" s="58"/>
    </row>
    <row r="95" spans="1:10" x14ac:dyDescent="0.2">
      <c r="A95" s="1351" t="s">
        <v>600</v>
      </c>
      <c r="B95" s="954">
        <v>7158</v>
      </c>
      <c r="C95" s="954">
        <v>5290</v>
      </c>
      <c r="D95" s="954">
        <v>12448</v>
      </c>
      <c r="E95" s="955">
        <v>32</v>
      </c>
      <c r="F95" s="954">
        <v>1128</v>
      </c>
      <c r="G95" s="955">
        <v>17</v>
      </c>
      <c r="H95" s="955">
        <v>75</v>
      </c>
      <c r="I95" s="1059">
        <v>13700</v>
      </c>
      <c r="J95" s="58"/>
    </row>
    <row r="96" spans="1:10" ht="13.5" thickBot="1" x14ac:dyDescent="0.25">
      <c r="A96" s="1352" t="s">
        <v>574</v>
      </c>
      <c r="B96" s="1056">
        <v>6898</v>
      </c>
      <c r="C96" s="1056">
        <v>5966</v>
      </c>
      <c r="D96" s="1056">
        <v>12864</v>
      </c>
      <c r="E96" s="1057">
        <v>30</v>
      </c>
      <c r="F96" s="1056">
        <v>1666</v>
      </c>
      <c r="G96" s="1057">
        <v>16</v>
      </c>
      <c r="H96" s="1057">
        <v>180</v>
      </c>
      <c r="I96" s="1058">
        <v>14756</v>
      </c>
      <c r="J96" s="58"/>
    </row>
    <row r="97" spans="1:10" ht="13.5" thickTop="1" x14ac:dyDescent="0.2">
      <c r="A97" s="1823" t="s">
        <v>956</v>
      </c>
      <c r="B97" s="1823"/>
      <c r="C97" s="1823"/>
      <c r="D97" s="1823"/>
      <c r="E97" s="1823"/>
      <c r="F97" s="1823"/>
      <c r="G97" s="1823"/>
      <c r="H97" s="1823"/>
      <c r="I97" s="1823"/>
      <c r="J97" s="58"/>
    </row>
    <row r="98" spans="1:10" x14ac:dyDescent="0.2">
      <c r="A98" s="83"/>
      <c r="B98" s="83"/>
      <c r="C98" s="83"/>
      <c r="D98" s="83"/>
      <c r="E98" s="83"/>
      <c r="F98" s="83"/>
      <c r="G98" s="83"/>
      <c r="H98" s="83"/>
      <c r="I98" s="83"/>
      <c r="J98" s="58"/>
    </row>
  </sheetData>
  <mergeCells count="19">
    <mergeCell ref="A71:D71"/>
    <mergeCell ref="A65:D65"/>
    <mergeCell ref="A97:I97"/>
    <mergeCell ref="A17:A18"/>
    <mergeCell ref="D17:E17"/>
    <mergeCell ref="A84:E85"/>
    <mergeCell ref="A48:D49"/>
    <mergeCell ref="A36:E37"/>
    <mergeCell ref="A63:D63"/>
    <mergeCell ref="A46:E46"/>
    <mergeCell ref="A47:E47"/>
    <mergeCell ref="A3:J4"/>
    <mergeCell ref="A16:E16"/>
    <mergeCell ref="A26:E26"/>
    <mergeCell ref="A24:E24"/>
    <mergeCell ref="A34:E34"/>
    <mergeCell ref="A27:A28"/>
    <mergeCell ref="B27:C27"/>
    <mergeCell ref="D27:E27"/>
  </mergeCells>
  <pageMargins left="0.78740157480314965" right="0" top="0.35433070866141736" bottom="0" header="0.11811023622047245" footer="0.11811023622047245"/>
  <pageSetup paperSize="9" fitToHeight="0" orientation="portrait" r:id="rId1"/>
  <rowBreaks count="2" manualBreakCount="2">
    <brk id="46" max="16383" man="1"/>
    <brk id="85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7"/>
  <sheetViews>
    <sheetView view="pageBreakPreview" zoomScaleNormal="100" zoomScaleSheetLayoutView="100" workbookViewId="0">
      <selection activeCell="G84" sqref="G84"/>
    </sheetView>
  </sheetViews>
  <sheetFormatPr defaultRowHeight="12.75" x14ac:dyDescent="0.2"/>
  <cols>
    <col min="1" max="1" width="14.85546875" style="37" customWidth="1"/>
    <col min="2" max="2" width="9.42578125" style="37" customWidth="1"/>
    <col min="3" max="3" width="8.5703125" style="37" customWidth="1"/>
    <col min="4" max="4" width="9.5703125" style="37" customWidth="1"/>
    <col min="5" max="5" width="9" style="37" customWidth="1"/>
    <col min="6" max="6" width="8.28515625" style="37" customWidth="1"/>
    <col min="7" max="7" width="10.5703125" style="37" customWidth="1"/>
    <col min="8" max="8" width="9.42578125" style="37" customWidth="1"/>
    <col min="9" max="9" width="5.5703125" style="37" customWidth="1"/>
    <col min="10" max="10" width="8.28515625" style="37" customWidth="1"/>
    <col min="11" max="11" width="9.28515625" style="37" customWidth="1"/>
    <col min="12" max="12" width="6.7109375" style="37" customWidth="1"/>
    <col min="13" max="13" width="6.42578125" style="37" customWidth="1"/>
    <col min="14" max="14" width="8.42578125" style="37" customWidth="1"/>
    <col min="15" max="15" width="6.28515625" style="37" customWidth="1"/>
    <col min="16" max="16" width="8.7109375" style="37" customWidth="1"/>
    <col min="17" max="258" width="9.140625" style="37"/>
    <col min="259" max="259" width="19" style="37" customWidth="1"/>
    <col min="260" max="260" width="13.42578125" style="37" customWidth="1"/>
    <col min="261" max="261" width="10.28515625" style="37" customWidth="1"/>
    <col min="262" max="262" width="12.28515625" style="37" customWidth="1"/>
    <col min="263" max="263" width="10" style="37" customWidth="1"/>
    <col min="264" max="264" width="9.140625" style="37"/>
    <col min="265" max="265" width="14.85546875" style="37" customWidth="1"/>
    <col min="266" max="514" width="9.140625" style="37"/>
    <col min="515" max="515" width="19" style="37" customWidth="1"/>
    <col min="516" max="516" width="13.42578125" style="37" customWidth="1"/>
    <col min="517" max="517" width="10.28515625" style="37" customWidth="1"/>
    <col min="518" max="518" width="12.28515625" style="37" customWidth="1"/>
    <col min="519" max="519" width="10" style="37" customWidth="1"/>
    <col min="520" max="520" width="9.140625" style="37"/>
    <col min="521" max="521" width="14.85546875" style="37" customWidth="1"/>
    <col min="522" max="770" width="9.140625" style="37"/>
    <col min="771" max="771" width="19" style="37" customWidth="1"/>
    <col min="772" max="772" width="13.42578125" style="37" customWidth="1"/>
    <col min="773" max="773" width="10.28515625" style="37" customWidth="1"/>
    <col min="774" max="774" width="12.28515625" style="37" customWidth="1"/>
    <col min="775" max="775" width="10" style="37" customWidth="1"/>
    <col min="776" max="776" width="9.140625" style="37"/>
    <col min="777" max="777" width="14.85546875" style="37" customWidth="1"/>
    <col min="778" max="1026" width="9.140625" style="37"/>
    <col min="1027" max="1027" width="19" style="37" customWidth="1"/>
    <col min="1028" max="1028" width="13.42578125" style="37" customWidth="1"/>
    <col min="1029" max="1029" width="10.28515625" style="37" customWidth="1"/>
    <col min="1030" max="1030" width="12.28515625" style="37" customWidth="1"/>
    <col min="1031" max="1031" width="10" style="37" customWidth="1"/>
    <col min="1032" max="1032" width="9.140625" style="37"/>
    <col min="1033" max="1033" width="14.85546875" style="37" customWidth="1"/>
    <col min="1034" max="1282" width="9.140625" style="37"/>
    <col min="1283" max="1283" width="19" style="37" customWidth="1"/>
    <col min="1284" max="1284" width="13.42578125" style="37" customWidth="1"/>
    <col min="1285" max="1285" width="10.28515625" style="37" customWidth="1"/>
    <col min="1286" max="1286" width="12.28515625" style="37" customWidth="1"/>
    <col min="1287" max="1287" width="10" style="37" customWidth="1"/>
    <col min="1288" max="1288" width="9.140625" style="37"/>
    <col min="1289" max="1289" width="14.85546875" style="37" customWidth="1"/>
    <col min="1290" max="1538" width="9.140625" style="37"/>
    <col min="1539" max="1539" width="19" style="37" customWidth="1"/>
    <col min="1540" max="1540" width="13.42578125" style="37" customWidth="1"/>
    <col min="1541" max="1541" width="10.28515625" style="37" customWidth="1"/>
    <col min="1542" max="1542" width="12.28515625" style="37" customWidth="1"/>
    <col min="1543" max="1543" width="10" style="37" customWidth="1"/>
    <col min="1544" max="1544" width="9.140625" style="37"/>
    <col min="1545" max="1545" width="14.85546875" style="37" customWidth="1"/>
    <col min="1546" max="1794" width="9.140625" style="37"/>
    <col min="1795" max="1795" width="19" style="37" customWidth="1"/>
    <col min="1796" max="1796" width="13.42578125" style="37" customWidth="1"/>
    <col min="1797" max="1797" width="10.28515625" style="37" customWidth="1"/>
    <col min="1798" max="1798" width="12.28515625" style="37" customWidth="1"/>
    <col min="1799" max="1799" width="10" style="37" customWidth="1"/>
    <col min="1800" max="1800" width="9.140625" style="37"/>
    <col min="1801" max="1801" width="14.85546875" style="37" customWidth="1"/>
    <col min="1802" max="2050" width="9.140625" style="37"/>
    <col min="2051" max="2051" width="19" style="37" customWidth="1"/>
    <col min="2052" max="2052" width="13.42578125" style="37" customWidth="1"/>
    <col min="2053" max="2053" width="10.28515625" style="37" customWidth="1"/>
    <col min="2054" max="2054" width="12.28515625" style="37" customWidth="1"/>
    <col min="2055" max="2055" width="10" style="37" customWidth="1"/>
    <col min="2056" max="2056" width="9.140625" style="37"/>
    <col min="2057" max="2057" width="14.85546875" style="37" customWidth="1"/>
    <col min="2058" max="2306" width="9.140625" style="37"/>
    <col min="2307" max="2307" width="19" style="37" customWidth="1"/>
    <col min="2308" max="2308" width="13.42578125" style="37" customWidth="1"/>
    <col min="2309" max="2309" width="10.28515625" style="37" customWidth="1"/>
    <col min="2310" max="2310" width="12.28515625" style="37" customWidth="1"/>
    <col min="2311" max="2311" width="10" style="37" customWidth="1"/>
    <col min="2312" max="2312" width="9.140625" style="37"/>
    <col min="2313" max="2313" width="14.85546875" style="37" customWidth="1"/>
    <col min="2314" max="2562" width="9.140625" style="37"/>
    <col min="2563" max="2563" width="19" style="37" customWidth="1"/>
    <col min="2564" max="2564" width="13.42578125" style="37" customWidth="1"/>
    <col min="2565" max="2565" width="10.28515625" style="37" customWidth="1"/>
    <col min="2566" max="2566" width="12.28515625" style="37" customWidth="1"/>
    <col min="2567" max="2567" width="10" style="37" customWidth="1"/>
    <col min="2568" max="2568" width="9.140625" style="37"/>
    <col min="2569" max="2569" width="14.85546875" style="37" customWidth="1"/>
    <col min="2570" max="2818" width="9.140625" style="37"/>
    <col min="2819" max="2819" width="19" style="37" customWidth="1"/>
    <col min="2820" max="2820" width="13.42578125" style="37" customWidth="1"/>
    <col min="2821" max="2821" width="10.28515625" style="37" customWidth="1"/>
    <col min="2822" max="2822" width="12.28515625" style="37" customWidth="1"/>
    <col min="2823" max="2823" width="10" style="37" customWidth="1"/>
    <col min="2824" max="2824" width="9.140625" style="37"/>
    <col min="2825" max="2825" width="14.85546875" style="37" customWidth="1"/>
    <col min="2826" max="3074" width="9.140625" style="37"/>
    <col min="3075" max="3075" width="19" style="37" customWidth="1"/>
    <col min="3076" max="3076" width="13.42578125" style="37" customWidth="1"/>
    <col min="3077" max="3077" width="10.28515625" style="37" customWidth="1"/>
    <col min="3078" max="3078" width="12.28515625" style="37" customWidth="1"/>
    <col min="3079" max="3079" width="10" style="37" customWidth="1"/>
    <col min="3080" max="3080" width="9.140625" style="37"/>
    <col min="3081" max="3081" width="14.85546875" style="37" customWidth="1"/>
    <col min="3082" max="3330" width="9.140625" style="37"/>
    <col min="3331" max="3331" width="19" style="37" customWidth="1"/>
    <col min="3332" max="3332" width="13.42578125" style="37" customWidth="1"/>
    <col min="3333" max="3333" width="10.28515625" style="37" customWidth="1"/>
    <col min="3334" max="3334" width="12.28515625" style="37" customWidth="1"/>
    <col min="3335" max="3335" width="10" style="37" customWidth="1"/>
    <col min="3336" max="3336" width="9.140625" style="37"/>
    <col min="3337" max="3337" width="14.85546875" style="37" customWidth="1"/>
    <col min="3338" max="3586" width="9.140625" style="37"/>
    <col min="3587" max="3587" width="19" style="37" customWidth="1"/>
    <col min="3588" max="3588" width="13.42578125" style="37" customWidth="1"/>
    <col min="3589" max="3589" width="10.28515625" style="37" customWidth="1"/>
    <col min="3590" max="3590" width="12.28515625" style="37" customWidth="1"/>
    <col min="3591" max="3591" width="10" style="37" customWidth="1"/>
    <col min="3592" max="3592" width="9.140625" style="37"/>
    <col min="3593" max="3593" width="14.85546875" style="37" customWidth="1"/>
    <col min="3594" max="3842" width="9.140625" style="37"/>
    <col min="3843" max="3843" width="19" style="37" customWidth="1"/>
    <col min="3844" max="3844" width="13.42578125" style="37" customWidth="1"/>
    <col min="3845" max="3845" width="10.28515625" style="37" customWidth="1"/>
    <col min="3846" max="3846" width="12.28515625" style="37" customWidth="1"/>
    <col min="3847" max="3847" width="10" style="37" customWidth="1"/>
    <col min="3848" max="3848" width="9.140625" style="37"/>
    <col min="3849" max="3849" width="14.85546875" style="37" customWidth="1"/>
    <col min="3850" max="4098" width="9.140625" style="37"/>
    <col min="4099" max="4099" width="19" style="37" customWidth="1"/>
    <col min="4100" max="4100" width="13.42578125" style="37" customWidth="1"/>
    <col min="4101" max="4101" width="10.28515625" style="37" customWidth="1"/>
    <col min="4102" max="4102" width="12.28515625" style="37" customWidth="1"/>
    <col min="4103" max="4103" width="10" style="37" customWidth="1"/>
    <col min="4104" max="4104" width="9.140625" style="37"/>
    <col min="4105" max="4105" width="14.85546875" style="37" customWidth="1"/>
    <col min="4106" max="4354" width="9.140625" style="37"/>
    <col min="4355" max="4355" width="19" style="37" customWidth="1"/>
    <col min="4356" max="4356" width="13.42578125" style="37" customWidth="1"/>
    <col min="4357" max="4357" width="10.28515625" style="37" customWidth="1"/>
    <col min="4358" max="4358" width="12.28515625" style="37" customWidth="1"/>
    <col min="4359" max="4359" width="10" style="37" customWidth="1"/>
    <col min="4360" max="4360" width="9.140625" style="37"/>
    <col min="4361" max="4361" width="14.85546875" style="37" customWidth="1"/>
    <col min="4362" max="4610" width="9.140625" style="37"/>
    <col min="4611" max="4611" width="19" style="37" customWidth="1"/>
    <col min="4612" max="4612" width="13.42578125" style="37" customWidth="1"/>
    <col min="4613" max="4613" width="10.28515625" style="37" customWidth="1"/>
    <col min="4614" max="4614" width="12.28515625" style="37" customWidth="1"/>
    <col min="4615" max="4615" width="10" style="37" customWidth="1"/>
    <col min="4616" max="4616" width="9.140625" style="37"/>
    <col min="4617" max="4617" width="14.85546875" style="37" customWidth="1"/>
    <col min="4618" max="4866" width="9.140625" style="37"/>
    <col min="4867" max="4867" width="19" style="37" customWidth="1"/>
    <col min="4868" max="4868" width="13.42578125" style="37" customWidth="1"/>
    <col min="4869" max="4869" width="10.28515625" style="37" customWidth="1"/>
    <col min="4870" max="4870" width="12.28515625" style="37" customWidth="1"/>
    <col min="4871" max="4871" width="10" style="37" customWidth="1"/>
    <col min="4872" max="4872" width="9.140625" style="37"/>
    <col min="4873" max="4873" width="14.85546875" style="37" customWidth="1"/>
    <col min="4874" max="5122" width="9.140625" style="37"/>
    <col min="5123" max="5123" width="19" style="37" customWidth="1"/>
    <col min="5124" max="5124" width="13.42578125" style="37" customWidth="1"/>
    <col min="5125" max="5125" width="10.28515625" style="37" customWidth="1"/>
    <col min="5126" max="5126" width="12.28515625" style="37" customWidth="1"/>
    <col min="5127" max="5127" width="10" style="37" customWidth="1"/>
    <col min="5128" max="5128" width="9.140625" style="37"/>
    <col min="5129" max="5129" width="14.85546875" style="37" customWidth="1"/>
    <col min="5130" max="5378" width="9.140625" style="37"/>
    <col min="5379" max="5379" width="19" style="37" customWidth="1"/>
    <col min="5380" max="5380" width="13.42578125" style="37" customWidth="1"/>
    <col min="5381" max="5381" width="10.28515625" style="37" customWidth="1"/>
    <col min="5382" max="5382" width="12.28515625" style="37" customWidth="1"/>
    <col min="5383" max="5383" width="10" style="37" customWidth="1"/>
    <col min="5384" max="5384" width="9.140625" style="37"/>
    <col min="5385" max="5385" width="14.85546875" style="37" customWidth="1"/>
    <col min="5386" max="5634" width="9.140625" style="37"/>
    <col min="5635" max="5635" width="19" style="37" customWidth="1"/>
    <col min="5636" max="5636" width="13.42578125" style="37" customWidth="1"/>
    <col min="5637" max="5637" width="10.28515625" style="37" customWidth="1"/>
    <col min="5638" max="5638" width="12.28515625" style="37" customWidth="1"/>
    <col min="5639" max="5639" width="10" style="37" customWidth="1"/>
    <col min="5640" max="5640" width="9.140625" style="37"/>
    <col min="5641" max="5641" width="14.85546875" style="37" customWidth="1"/>
    <col min="5642" max="5890" width="9.140625" style="37"/>
    <col min="5891" max="5891" width="19" style="37" customWidth="1"/>
    <col min="5892" max="5892" width="13.42578125" style="37" customWidth="1"/>
    <col min="5893" max="5893" width="10.28515625" style="37" customWidth="1"/>
    <col min="5894" max="5894" width="12.28515625" style="37" customWidth="1"/>
    <col min="5895" max="5895" width="10" style="37" customWidth="1"/>
    <col min="5896" max="5896" width="9.140625" style="37"/>
    <col min="5897" max="5897" width="14.85546875" style="37" customWidth="1"/>
    <col min="5898" max="6146" width="9.140625" style="37"/>
    <col min="6147" max="6147" width="19" style="37" customWidth="1"/>
    <col min="6148" max="6148" width="13.42578125" style="37" customWidth="1"/>
    <col min="6149" max="6149" width="10.28515625" style="37" customWidth="1"/>
    <col min="6150" max="6150" width="12.28515625" style="37" customWidth="1"/>
    <col min="6151" max="6151" width="10" style="37" customWidth="1"/>
    <col min="6152" max="6152" width="9.140625" style="37"/>
    <col min="6153" max="6153" width="14.85546875" style="37" customWidth="1"/>
    <col min="6154" max="6402" width="9.140625" style="37"/>
    <col min="6403" max="6403" width="19" style="37" customWidth="1"/>
    <col min="6404" max="6404" width="13.42578125" style="37" customWidth="1"/>
    <col min="6405" max="6405" width="10.28515625" style="37" customWidth="1"/>
    <col min="6406" max="6406" width="12.28515625" style="37" customWidth="1"/>
    <col min="6407" max="6407" width="10" style="37" customWidth="1"/>
    <col min="6408" max="6408" width="9.140625" style="37"/>
    <col min="6409" max="6409" width="14.85546875" style="37" customWidth="1"/>
    <col min="6410" max="6658" width="9.140625" style="37"/>
    <col min="6659" max="6659" width="19" style="37" customWidth="1"/>
    <col min="6660" max="6660" width="13.42578125" style="37" customWidth="1"/>
    <col min="6661" max="6661" width="10.28515625" style="37" customWidth="1"/>
    <col min="6662" max="6662" width="12.28515625" style="37" customWidth="1"/>
    <col min="6663" max="6663" width="10" style="37" customWidth="1"/>
    <col min="6664" max="6664" width="9.140625" style="37"/>
    <col min="6665" max="6665" width="14.85546875" style="37" customWidth="1"/>
    <col min="6666" max="6914" width="9.140625" style="37"/>
    <col min="6915" max="6915" width="19" style="37" customWidth="1"/>
    <col min="6916" max="6916" width="13.42578125" style="37" customWidth="1"/>
    <col min="6917" max="6917" width="10.28515625" style="37" customWidth="1"/>
    <col min="6918" max="6918" width="12.28515625" style="37" customWidth="1"/>
    <col min="6919" max="6919" width="10" style="37" customWidth="1"/>
    <col min="6920" max="6920" width="9.140625" style="37"/>
    <col min="6921" max="6921" width="14.85546875" style="37" customWidth="1"/>
    <col min="6922" max="7170" width="9.140625" style="37"/>
    <col min="7171" max="7171" width="19" style="37" customWidth="1"/>
    <col min="7172" max="7172" width="13.42578125" style="37" customWidth="1"/>
    <col min="7173" max="7173" width="10.28515625" style="37" customWidth="1"/>
    <col min="7174" max="7174" width="12.28515625" style="37" customWidth="1"/>
    <col min="7175" max="7175" width="10" style="37" customWidth="1"/>
    <col min="7176" max="7176" width="9.140625" style="37"/>
    <col min="7177" max="7177" width="14.85546875" style="37" customWidth="1"/>
    <col min="7178" max="7426" width="9.140625" style="37"/>
    <col min="7427" max="7427" width="19" style="37" customWidth="1"/>
    <col min="7428" max="7428" width="13.42578125" style="37" customWidth="1"/>
    <col min="7429" max="7429" width="10.28515625" style="37" customWidth="1"/>
    <col min="7430" max="7430" width="12.28515625" style="37" customWidth="1"/>
    <col min="7431" max="7431" width="10" style="37" customWidth="1"/>
    <col min="7432" max="7432" width="9.140625" style="37"/>
    <col min="7433" max="7433" width="14.85546875" style="37" customWidth="1"/>
    <col min="7434" max="7682" width="9.140625" style="37"/>
    <col min="7683" max="7683" width="19" style="37" customWidth="1"/>
    <col min="7684" max="7684" width="13.42578125" style="37" customWidth="1"/>
    <col min="7685" max="7685" width="10.28515625" style="37" customWidth="1"/>
    <col min="7686" max="7686" width="12.28515625" style="37" customWidth="1"/>
    <col min="7687" max="7687" width="10" style="37" customWidth="1"/>
    <col min="7688" max="7688" width="9.140625" style="37"/>
    <col min="7689" max="7689" width="14.85546875" style="37" customWidth="1"/>
    <col min="7690" max="7938" width="9.140625" style="37"/>
    <col min="7939" max="7939" width="19" style="37" customWidth="1"/>
    <col min="7940" max="7940" width="13.42578125" style="37" customWidth="1"/>
    <col min="7941" max="7941" width="10.28515625" style="37" customWidth="1"/>
    <col min="7942" max="7942" width="12.28515625" style="37" customWidth="1"/>
    <col min="7943" max="7943" width="10" style="37" customWidth="1"/>
    <col min="7944" max="7944" width="9.140625" style="37"/>
    <col min="7945" max="7945" width="14.85546875" style="37" customWidth="1"/>
    <col min="7946" max="8194" width="9.140625" style="37"/>
    <col min="8195" max="8195" width="19" style="37" customWidth="1"/>
    <col min="8196" max="8196" width="13.42578125" style="37" customWidth="1"/>
    <col min="8197" max="8197" width="10.28515625" style="37" customWidth="1"/>
    <col min="8198" max="8198" width="12.28515625" style="37" customWidth="1"/>
    <col min="8199" max="8199" width="10" style="37" customWidth="1"/>
    <col min="8200" max="8200" width="9.140625" style="37"/>
    <col min="8201" max="8201" width="14.85546875" style="37" customWidth="1"/>
    <col min="8202" max="8450" width="9.140625" style="37"/>
    <col min="8451" max="8451" width="19" style="37" customWidth="1"/>
    <col min="8452" max="8452" width="13.42578125" style="37" customWidth="1"/>
    <col min="8453" max="8453" width="10.28515625" style="37" customWidth="1"/>
    <col min="8454" max="8454" width="12.28515625" style="37" customWidth="1"/>
    <col min="8455" max="8455" width="10" style="37" customWidth="1"/>
    <col min="8456" max="8456" width="9.140625" style="37"/>
    <col min="8457" max="8457" width="14.85546875" style="37" customWidth="1"/>
    <col min="8458" max="8706" width="9.140625" style="37"/>
    <col min="8707" max="8707" width="19" style="37" customWidth="1"/>
    <col min="8708" max="8708" width="13.42578125" style="37" customWidth="1"/>
    <col min="8709" max="8709" width="10.28515625" style="37" customWidth="1"/>
    <col min="8710" max="8710" width="12.28515625" style="37" customWidth="1"/>
    <col min="8711" max="8711" width="10" style="37" customWidth="1"/>
    <col min="8712" max="8712" width="9.140625" style="37"/>
    <col min="8713" max="8713" width="14.85546875" style="37" customWidth="1"/>
    <col min="8714" max="8962" width="9.140625" style="37"/>
    <col min="8963" max="8963" width="19" style="37" customWidth="1"/>
    <col min="8964" max="8964" width="13.42578125" style="37" customWidth="1"/>
    <col min="8965" max="8965" width="10.28515625" style="37" customWidth="1"/>
    <col min="8966" max="8966" width="12.28515625" style="37" customWidth="1"/>
    <col min="8967" max="8967" width="10" style="37" customWidth="1"/>
    <col min="8968" max="8968" width="9.140625" style="37"/>
    <col min="8969" max="8969" width="14.85546875" style="37" customWidth="1"/>
    <col min="8970" max="9218" width="9.140625" style="37"/>
    <col min="9219" max="9219" width="19" style="37" customWidth="1"/>
    <col min="9220" max="9220" width="13.42578125" style="37" customWidth="1"/>
    <col min="9221" max="9221" width="10.28515625" style="37" customWidth="1"/>
    <col min="9222" max="9222" width="12.28515625" style="37" customWidth="1"/>
    <col min="9223" max="9223" width="10" style="37" customWidth="1"/>
    <col min="9224" max="9224" width="9.140625" style="37"/>
    <col min="9225" max="9225" width="14.85546875" style="37" customWidth="1"/>
    <col min="9226" max="9474" width="9.140625" style="37"/>
    <col min="9475" max="9475" width="19" style="37" customWidth="1"/>
    <col min="9476" max="9476" width="13.42578125" style="37" customWidth="1"/>
    <col min="9477" max="9477" width="10.28515625" style="37" customWidth="1"/>
    <col min="9478" max="9478" width="12.28515625" style="37" customWidth="1"/>
    <col min="9479" max="9479" width="10" style="37" customWidth="1"/>
    <col min="9480" max="9480" width="9.140625" style="37"/>
    <col min="9481" max="9481" width="14.85546875" style="37" customWidth="1"/>
    <col min="9482" max="9730" width="9.140625" style="37"/>
    <col min="9731" max="9731" width="19" style="37" customWidth="1"/>
    <col min="9732" max="9732" width="13.42578125" style="37" customWidth="1"/>
    <col min="9733" max="9733" width="10.28515625" style="37" customWidth="1"/>
    <col min="9734" max="9734" width="12.28515625" style="37" customWidth="1"/>
    <col min="9735" max="9735" width="10" style="37" customWidth="1"/>
    <col min="9736" max="9736" width="9.140625" style="37"/>
    <col min="9737" max="9737" width="14.85546875" style="37" customWidth="1"/>
    <col min="9738" max="9986" width="9.140625" style="37"/>
    <col min="9987" max="9987" width="19" style="37" customWidth="1"/>
    <col min="9988" max="9988" width="13.42578125" style="37" customWidth="1"/>
    <col min="9989" max="9989" width="10.28515625" style="37" customWidth="1"/>
    <col min="9990" max="9990" width="12.28515625" style="37" customWidth="1"/>
    <col min="9991" max="9991" width="10" style="37" customWidth="1"/>
    <col min="9992" max="9992" width="9.140625" style="37"/>
    <col min="9993" max="9993" width="14.85546875" style="37" customWidth="1"/>
    <col min="9994" max="10242" width="9.140625" style="37"/>
    <col min="10243" max="10243" width="19" style="37" customWidth="1"/>
    <col min="10244" max="10244" width="13.42578125" style="37" customWidth="1"/>
    <col min="10245" max="10245" width="10.28515625" style="37" customWidth="1"/>
    <col min="10246" max="10246" width="12.28515625" style="37" customWidth="1"/>
    <col min="10247" max="10247" width="10" style="37" customWidth="1"/>
    <col min="10248" max="10248" width="9.140625" style="37"/>
    <col min="10249" max="10249" width="14.85546875" style="37" customWidth="1"/>
    <col min="10250" max="10498" width="9.140625" style="37"/>
    <col min="10499" max="10499" width="19" style="37" customWidth="1"/>
    <col min="10500" max="10500" width="13.42578125" style="37" customWidth="1"/>
    <col min="10501" max="10501" width="10.28515625" style="37" customWidth="1"/>
    <col min="10502" max="10502" width="12.28515625" style="37" customWidth="1"/>
    <col min="10503" max="10503" width="10" style="37" customWidth="1"/>
    <col min="10504" max="10504" width="9.140625" style="37"/>
    <col min="10505" max="10505" width="14.85546875" style="37" customWidth="1"/>
    <col min="10506" max="10754" width="9.140625" style="37"/>
    <col min="10755" max="10755" width="19" style="37" customWidth="1"/>
    <col min="10756" max="10756" width="13.42578125" style="37" customWidth="1"/>
    <col min="10757" max="10757" width="10.28515625" style="37" customWidth="1"/>
    <col min="10758" max="10758" width="12.28515625" style="37" customWidth="1"/>
    <col min="10759" max="10759" width="10" style="37" customWidth="1"/>
    <col min="10760" max="10760" width="9.140625" style="37"/>
    <col min="10761" max="10761" width="14.85546875" style="37" customWidth="1"/>
    <col min="10762" max="11010" width="9.140625" style="37"/>
    <col min="11011" max="11011" width="19" style="37" customWidth="1"/>
    <col min="11012" max="11012" width="13.42578125" style="37" customWidth="1"/>
    <col min="11013" max="11013" width="10.28515625" style="37" customWidth="1"/>
    <col min="11014" max="11014" width="12.28515625" style="37" customWidth="1"/>
    <col min="11015" max="11015" width="10" style="37" customWidth="1"/>
    <col min="11016" max="11016" width="9.140625" style="37"/>
    <col min="11017" max="11017" width="14.85546875" style="37" customWidth="1"/>
    <col min="11018" max="11266" width="9.140625" style="37"/>
    <col min="11267" max="11267" width="19" style="37" customWidth="1"/>
    <col min="11268" max="11268" width="13.42578125" style="37" customWidth="1"/>
    <col min="11269" max="11269" width="10.28515625" style="37" customWidth="1"/>
    <col min="11270" max="11270" width="12.28515625" style="37" customWidth="1"/>
    <col min="11271" max="11271" width="10" style="37" customWidth="1"/>
    <col min="11272" max="11272" width="9.140625" style="37"/>
    <col min="11273" max="11273" width="14.85546875" style="37" customWidth="1"/>
    <col min="11274" max="11522" width="9.140625" style="37"/>
    <col min="11523" max="11523" width="19" style="37" customWidth="1"/>
    <col min="11524" max="11524" width="13.42578125" style="37" customWidth="1"/>
    <col min="11525" max="11525" width="10.28515625" style="37" customWidth="1"/>
    <col min="11526" max="11526" width="12.28515625" style="37" customWidth="1"/>
    <col min="11527" max="11527" width="10" style="37" customWidth="1"/>
    <col min="11528" max="11528" width="9.140625" style="37"/>
    <col min="11529" max="11529" width="14.85546875" style="37" customWidth="1"/>
    <col min="11530" max="11778" width="9.140625" style="37"/>
    <col min="11779" max="11779" width="19" style="37" customWidth="1"/>
    <col min="11780" max="11780" width="13.42578125" style="37" customWidth="1"/>
    <col min="11781" max="11781" width="10.28515625" style="37" customWidth="1"/>
    <col min="11782" max="11782" width="12.28515625" style="37" customWidth="1"/>
    <col min="11783" max="11783" width="10" style="37" customWidth="1"/>
    <col min="11784" max="11784" width="9.140625" style="37"/>
    <col min="11785" max="11785" width="14.85546875" style="37" customWidth="1"/>
    <col min="11786" max="12034" width="9.140625" style="37"/>
    <col min="12035" max="12035" width="19" style="37" customWidth="1"/>
    <col min="12036" max="12036" width="13.42578125" style="37" customWidth="1"/>
    <col min="12037" max="12037" width="10.28515625" style="37" customWidth="1"/>
    <col min="12038" max="12038" width="12.28515625" style="37" customWidth="1"/>
    <col min="12039" max="12039" width="10" style="37" customWidth="1"/>
    <col min="12040" max="12040" width="9.140625" style="37"/>
    <col min="12041" max="12041" width="14.85546875" style="37" customWidth="1"/>
    <col min="12042" max="12290" width="9.140625" style="37"/>
    <col min="12291" max="12291" width="19" style="37" customWidth="1"/>
    <col min="12292" max="12292" width="13.42578125" style="37" customWidth="1"/>
    <col min="12293" max="12293" width="10.28515625" style="37" customWidth="1"/>
    <col min="12294" max="12294" width="12.28515625" style="37" customWidth="1"/>
    <col min="12295" max="12295" width="10" style="37" customWidth="1"/>
    <col min="12296" max="12296" width="9.140625" style="37"/>
    <col min="12297" max="12297" width="14.85546875" style="37" customWidth="1"/>
    <col min="12298" max="12546" width="9.140625" style="37"/>
    <col min="12547" max="12547" width="19" style="37" customWidth="1"/>
    <col min="12548" max="12548" width="13.42578125" style="37" customWidth="1"/>
    <col min="12549" max="12549" width="10.28515625" style="37" customWidth="1"/>
    <col min="12550" max="12550" width="12.28515625" style="37" customWidth="1"/>
    <col min="12551" max="12551" width="10" style="37" customWidth="1"/>
    <col min="12552" max="12552" width="9.140625" style="37"/>
    <col min="12553" max="12553" width="14.85546875" style="37" customWidth="1"/>
    <col min="12554" max="12802" width="9.140625" style="37"/>
    <col min="12803" max="12803" width="19" style="37" customWidth="1"/>
    <col min="12804" max="12804" width="13.42578125" style="37" customWidth="1"/>
    <col min="12805" max="12805" width="10.28515625" style="37" customWidth="1"/>
    <col min="12806" max="12806" width="12.28515625" style="37" customWidth="1"/>
    <col min="12807" max="12807" width="10" style="37" customWidth="1"/>
    <col min="12808" max="12808" width="9.140625" style="37"/>
    <col min="12809" max="12809" width="14.85546875" style="37" customWidth="1"/>
    <col min="12810" max="13058" width="9.140625" style="37"/>
    <col min="13059" max="13059" width="19" style="37" customWidth="1"/>
    <col min="13060" max="13060" width="13.42578125" style="37" customWidth="1"/>
    <col min="13061" max="13061" width="10.28515625" style="37" customWidth="1"/>
    <col min="13062" max="13062" width="12.28515625" style="37" customWidth="1"/>
    <col min="13063" max="13063" width="10" style="37" customWidth="1"/>
    <col min="13064" max="13064" width="9.140625" style="37"/>
    <col min="13065" max="13065" width="14.85546875" style="37" customWidth="1"/>
    <col min="13066" max="13314" width="9.140625" style="37"/>
    <col min="13315" max="13315" width="19" style="37" customWidth="1"/>
    <col min="13316" max="13316" width="13.42578125" style="37" customWidth="1"/>
    <col min="13317" max="13317" width="10.28515625" style="37" customWidth="1"/>
    <col min="13318" max="13318" width="12.28515625" style="37" customWidth="1"/>
    <col min="13319" max="13319" width="10" style="37" customWidth="1"/>
    <col min="13320" max="13320" width="9.140625" style="37"/>
    <col min="13321" max="13321" width="14.85546875" style="37" customWidth="1"/>
    <col min="13322" max="13570" width="9.140625" style="37"/>
    <col min="13571" max="13571" width="19" style="37" customWidth="1"/>
    <col min="13572" max="13572" width="13.42578125" style="37" customWidth="1"/>
    <col min="13573" max="13573" width="10.28515625" style="37" customWidth="1"/>
    <col min="13574" max="13574" width="12.28515625" style="37" customWidth="1"/>
    <col min="13575" max="13575" width="10" style="37" customWidth="1"/>
    <col min="13576" max="13576" width="9.140625" style="37"/>
    <col min="13577" max="13577" width="14.85546875" style="37" customWidth="1"/>
    <col min="13578" max="13826" width="9.140625" style="37"/>
    <col min="13827" max="13827" width="19" style="37" customWidth="1"/>
    <col min="13828" max="13828" width="13.42578125" style="37" customWidth="1"/>
    <col min="13829" max="13829" width="10.28515625" style="37" customWidth="1"/>
    <col min="13830" max="13830" width="12.28515625" style="37" customWidth="1"/>
    <col min="13831" max="13831" width="10" style="37" customWidth="1"/>
    <col min="13832" max="13832" width="9.140625" style="37"/>
    <col min="13833" max="13833" width="14.85546875" style="37" customWidth="1"/>
    <col min="13834" max="14082" width="9.140625" style="37"/>
    <col min="14083" max="14083" width="19" style="37" customWidth="1"/>
    <col min="14084" max="14084" width="13.42578125" style="37" customWidth="1"/>
    <col min="14085" max="14085" width="10.28515625" style="37" customWidth="1"/>
    <col min="14086" max="14086" width="12.28515625" style="37" customWidth="1"/>
    <col min="14087" max="14087" width="10" style="37" customWidth="1"/>
    <col min="14088" max="14088" width="9.140625" style="37"/>
    <col min="14089" max="14089" width="14.85546875" style="37" customWidth="1"/>
    <col min="14090" max="14338" width="9.140625" style="37"/>
    <col min="14339" max="14339" width="19" style="37" customWidth="1"/>
    <col min="14340" max="14340" width="13.42578125" style="37" customWidth="1"/>
    <col min="14341" max="14341" width="10.28515625" style="37" customWidth="1"/>
    <col min="14342" max="14342" width="12.28515625" style="37" customWidth="1"/>
    <col min="14343" max="14343" width="10" style="37" customWidth="1"/>
    <col min="14344" max="14344" width="9.140625" style="37"/>
    <col min="14345" max="14345" width="14.85546875" style="37" customWidth="1"/>
    <col min="14346" max="14594" width="9.140625" style="37"/>
    <col min="14595" max="14595" width="19" style="37" customWidth="1"/>
    <col min="14596" max="14596" width="13.42578125" style="37" customWidth="1"/>
    <col min="14597" max="14597" width="10.28515625" style="37" customWidth="1"/>
    <col min="14598" max="14598" width="12.28515625" style="37" customWidth="1"/>
    <col min="14599" max="14599" width="10" style="37" customWidth="1"/>
    <col min="14600" max="14600" width="9.140625" style="37"/>
    <col min="14601" max="14601" width="14.85546875" style="37" customWidth="1"/>
    <col min="14602" max="14850" width="9.140625" style="37"/>
    <col min="14851" max="14851" width="19" style="37" customWidth="1"/>
    <col min="14852" max="14852" width="13.42578125" style="37" customWidth="1"/>
    <col min="14853" max="14853" width="10.28515625" style="37" customWidth="1"/>
    <col min="14854" max="14854" width="12.28515625" style="37" customWidth="1"/>
    <col min="14855" max="14855" width="10" style="37" customWidth="1"/>
    <col min="14856" max="14856" width="9.140625" style="37"/>
    <col min="14857" max="14857" width="14.85546875" style="37" customWidth="1"/>
    <col min="14858" max="15106" width="9.140625" style="37"/>
    <col min="15107" max="15107" width="19" style="37" customWidth="1"/>
    <col min="15108" max="15108" width="13.42578125" style="37" customWidth="1"/>
    <col min="15109" max="15109" width="10.28515625" style="37" customWidth="1"/>
    <col min="15110" max="15110" width="12.28515625" style="37" customWidth="1"/>
    <col min="15111" max="15111" width="10" style="37" customWidth="1"/>
    <col min="15112" max="15112" width="9.140625" style="37"/>
    <col min="15113" max="15113" width="14.85546875" style="37" customWidth="1"/>
    <col min="15114" max="15362" width="9.140625" style="37"/>
    <col min="15363" max="15363" width="19" style="37" customWidth="1"/>
    <col min="15364" max="15364" width="13.42578125" style="37" customWidth="1"/>
    <col min="15365" max="15365" width="10.28515625" style="37" customWidth="1"/>
    <col min="15366" max="15366" width="12.28515625" style="37" customWidth="1"/>
    <col min="15367" max="15367" width="10" style="37" customWidth="1"/>
    <col min="15368" max="15368" width="9.140625" style="37"/>
    <col min="15369" max="15369" width="14.85546875" style="37" customWidth="1"/>
    <col min="15370" max="15618" width="9.140625" style="37"/>
    <col min="15619" max="15619" width="19" style="37" customWidth="1"/>
    <col min="15620" max="15620" width="13.42578125" style="37" customWidth="1"/>
    <col min="15621" max="15621" width="10.28515625" style="37" customWidth="1"/>
    <col min="15622" max="15622" width="12.28515625" style="37" customWidth="1"/>
    <col min="15623" max="15623" width="10" style="37" customWidth="1"/>
    <col min="15624" max="15624" width="9.140625" style="37"/>
    <col min="15625" max="15625" width="14.85546875" style="37" customWidth="1"/>
    <col min="15626" max="15874" width="9.140625" style="37"/>
    <col min="15875" max="15875" width="19" style="37" customWidth="1"/>
    <col min="15876" max="15876" width="13.42578125" style="37" customWidth="1"/>
    <col min="15877" max="15877" width="10.28515625" style="37" customWidth="1"/>
    <col min="15878" max="15878" width="12.28515625" style="37" customWidth="1"/>
    <col min="15879" max="15879" width="10" style="37" customWidth="1"/>
    <col min="15880" max="15880" width="9.140625" style="37"/>
    <col min="15881" max="15881" width="14.85546875" style="37" customWidth="1"/>
    <col min="15882" max="16130" width="9.140625" style="37"/>
    <col min="16131" max="16131" width="19" style="37" customWidth="1"/>
    <col min="16132" max="16132" width="13.42578125" style="37" customWidth="1"/>
    <col min="16133" max="16133" width="10.28515625" style="37" customWidth="1"/>
    <col min="16134" max="16134" width="12.28515625" style="37" customWidth="1"/>
    <col min="16135" max="16135" width="10" style="37" customWidth="1"/>
    <col min="16136" max="16136" width="9.140625" style="37"/>
    <col min="16137" max="16137" width="14.85546875" style="37" customWidth="1"/>
    <col min="16138" max="16384" width="9.140625" style="37"/>
  </cols>
  <sheetData>
    <row r="1" spans="1:14" s="57" customFormat="1" ht="18.75" customHeight="1" x14ac:dyDescent="0.2">
      <c r="A1" s="635" t="s">
        <v>1038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s="57" customFormat="1" ht="18.75" customHeight="1" x14ac:dyDescent="0.2">
      <c r="A2" s="95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14" x14ac:dyDescent="0.2">
      <c r="A3" s="1857" t="s">
        <v>601</v>
      </c>
      <c r="B3" s="1857"/>
      <c r="C3" s="1857"/>
      <c r="D3" s="1857"/>
      <c r="E3" s="1857"/>
      <c r="F3" s="1857"/>
      <c r="G3" s="1857"/>
      <c r="H3" s="58"/>
      <c r="I3" s="58"/>
      <c r="J3" s="58"/>
      <c r="K3" s="58"/>
      <c r="L3" s="58"/>
      <c r="M3" s="58"/>
      <c r="N3" s="58"/>
    </row>
    <row r="4" spans="1:14" ht="13.5" thickBot="1" x14ac:dyDescent="0.25">
      <c r="A4" s="1871"/>
      <c r="B4" s="1871"/>
      <c r="C4" s="1871"/>
      <c r="D4" s="1871"/>
      <c r="E4" s="1871"/>
      <c r="F4" s="1871"/>
      <c r="G4" s="1871"/>
      <c r="H4" s="58"/>
      <c r="I4" s="58"/>
      <c r="J4" s="58"/>
      <c r="K4" s="58"/>
      <c r="L4" s="58"/>
      <c r="M4" s="58"/>
      <c r="N4" s="58"/>
    </row>
    <row r="5" spans="1:14" ht="69" customHeight="1" thickTop="1" x14ac:dyDescent="0.2">
      <c r="A5" s="1708" t="s">
        <v>1006</v>
      </c>
      <c r="B5" s="1163" t="s">
        <v>640</v>
      </c>
      <c r="C5" s="1163" t="s">
        <v>892</v>
      </c>
      <c r="D5" s="1163" t="s">
        <v>459</v>
      </c>
      <c r="E5" s="1163" t="s">
        <v>89</v>
      </c>
      <c r="F5" s="1163" t="s">
        <v>78</v>
      </c>
      <c r="G5" s="1167" t="s">
        <v>995</v>
      </c>
      <c r="H5" s="58"/>
      <c r="I5" s="58"/>
      <c r="J5" s="58"/>
      <c r="K5" s="58"/>
      <c r="L5" s="58"/>
      <c r="M5" s="58"/>
      <c r="N5" s="58"/>
    </row>
    <row r="6" spans="1:14" x14ac:dyDescent="0.2">
      <c r="A6" s="1745"/>
      <c r="B6" s="1171" t="s">
        <v>319</v>
      </c>
      <c r="C6" s="1171" t="s">
        <v>319</v>
      </c>
      <c r="D6" s="1171" t="s">
        <v>319</v>
      </c>
      <c r="E6" s="1171" t="s">
        <v>319</v>
      </c>
      <c r="F6" s="1171" t="s">
        <v>322</v>
      </c>
      <c r="G6" s="1172" t="s">
        <v>361</v>
      </c>
      <c r="H6" s="58"/>
      <c r="I6" s="58"/>
      <c r="J6" s="58"/>
      <c r="K6" s="58"/>
      <c r="L6" s="58"/>
      <c r="M6" s="58"/>
      <c r="N6" s="58"/>
    </row>
    <row r="7" spans="1:14" x14ac:dyDescent="0.2">
      <c r="A7" s="742" t="s">
        <v>79</v>
      </c>
      <c r="B7" s="730">
        <v>13431</v>
      </c>
      <c r="C7" s="730">
        <v>765772</v>
      </c>
      <c r="D7" s="730">
        <v>592958</v>
      </c>
      <c r="E7" s="770">
        <v>57</v>
      </c>
      <c r="F7" s="730">
        <v>11807</v>
      </c>
      <c r="G7" s="743">
        <v>19.899999999999999</v>
      </c>
      <c r="H7" s="58"/>
      <c r="I7" s="58"/>
      <c r="J7" s="58"/>
      <c r="K7" s="58"/>
      <c r="L7" s="58"/>
      <c r="M7" s="58"/>
      <c r="N7" s="58"/>
    </row>
    <row r="8" spans="1:14" ht="34.5" customHeight="1" x14ac:dyDescent="0.2">
      <c r="A8" s="1060" t="s">
        <v>80</v>
      </c>
      <c r="B8" s="1624">
        <v>9664</v>
      </c>
      <c r="C8" s="1624">
        <v>630649</v>
      </c>
      <c r="D8" s="1624">
        <v>503386</v>
      </c>
      <c r="E8" s="1625">
        <v>65.3</v>
      </c>
      <c r="F8" s="1624">
        <v>10528</v>
      </c>
      <c r="G8" s="1626">
        <v>20.9</v>
      </c>
      <c r="H8" s="58"/>
      <c r="I8" s="58"/>
      <c r="J8" s="58"/>
      <c r="K8" s="58"/>
      <c r="L8" s="58"/>
      <c r="M8" s="58"/>
      <c r="N8" s="58"/>
    </row>
    <row r="9" spans="1:14" x14ac:dyDescent="0.2">
      <c r="A9" s="724" t="s">
        <v>9</v>
      </c>
      <c r="B9" s="725">
        <v>2920</v>
      </c>
      <c r="C9" s="725">
        <v>156638</v>
      </c>
      <c r="D9" s="725">
        <v>111675</v>
      </c>
      <c r="E9" s="739">
        <v>53.6</v>
      </c>
      <c r="F9" s="725">
        <v>2022</v>
      </c>
      <c r="G9" s="744">
        <v>18.100000000000001</v>
      </c>
      <c r="H9" s="58"/>
      <c r="I9" s="58"/>
      <c r="J9" s="58"/>
      <c r="K9" s="58"/>
      <c r="L9" s="58"/>
      <c r="M9" s="58"/>
      <c r="N9" s="58"/>
    </row>
    <row r="10" spans="1:14" s="38" customFormat="1" ht="24" x14ac:dyDescent="0.2">
      <c r="A10" s="861" t="s">
        <v>10</v>
      </c>
      <c r="B10" s="1645">
        <v>2468</v>
      </c>
      <c r="C10" s="1645">
        <v>174890</v>
      </c>
      <c r="D10" s="1645">
        <v>149353</v>
      </c>
      <c r="E10" s="1640">
        <v>70.8</v>
      </c>
      <c r="F10" s="1645">
        <v>3271</v>
      </c>
      <c r="G10" s="1657">
        <v>21.9</v>
      </c>
      <c r="H10" s="58"/>
      <c r="I10" s="58"/>
      <c r="J10" s="58"/>
      <c r="K10" s="58"/>
      <c r="L10" s="58"/>
      <c r="M10" s="58"/>
      <c r="N10" s="58"/>
    </row>
    <row r="11" spans="1:14" ht="12.75" customHeight="1" x14ac:dyDescent="0.2">
      <c r="A11" s="724" t="s">
        <v>11</v>
      </c>
      <c r="B11" s="725">
        <v>2179</v>
      </c>
      <c r="C11" s="725">
        <v>166656</v>
      </c>
      <c r="D11" s="725">
        <v>134123</v>
      </c>
      <c r="E11" s="739">
        <v>76.5</v>
      </c>
      <c r="F11" s="725">
        <v>2999</v>
      </c>
      <c r="G11" s="744">
        <v>22.4</v>
      </c>
      <c r="H11" s="58"/>
      <c r="I11" s="58"/>
      <c r="J11" s="58"/>
      <c r="K11" s="58"/>
      <c r="L11" s="58"/>
      <c r="M11" s="58"/>
      <c r="N11" s="58"/>
    </row>
    <row r="12" spans="1:14" x14ac:dyDescent="0.2">
      <c r="A12" s="861" t="s">
        <v>12</v>
      </c>
      <c r="B12" s="941">
        <v>2097</v>
      </c>
      <c r="C12" s="941">
        <v>132465</v>
      </c>
      <c r="D12" s="941">
        <v>108235</v>
      </c>
      <c r="E12" s="942">
        <v>63.2</v>
      </c>
      <c r="F12" s="941">
        <v>2236</v>
      </c>
      <c r="G12" s="1061">
        <v>20.7</v>
      </c>
      <c r="H12" s="58"/>
      <c r="I12" s="58"/>
      <c r="J12" s="58"/>
      <c r="K12" s="58"/>
      <c r="L12" s="58"/>
      <c r="M12" s="58"/>
      <c r="N12" s="58"/>
    </row>
    <row r="13" spans="1:14" ht="36.75" customHeight="1" x14ac:dyDescent="0.2">
      <c r="A13" s="745" t="s">
        <v>81</v>
      </c>
      <c r="B13" s="1627">
        <v>3767</v>
      </c>
      <c r="C13" s="1627">
        <v>135123</v>
      </c>
      <c r="D13" s="1627">
        <v>89572</v>
      </c>
      <c r="E13" s="1628">
        <v>35.9</v>
      </c>
      <c r="F13" s="1627">
        <v>1279</v>
      </c>
      <c r="G13" s="1629">
        <v>14.3</v>
      </c>
      <c r="H13" s="58"/>
      <c r="I13" s="58"/>
      <c r="J13" s="58"/>
      <c r="K13" s="58"/>
      <c r="L13" s="58"/>
      <c r="M13" s="58"/>
      <c r="N13" s="58"/>
    </row>
    <row r="14" spans="1:14" x14ac:dyDescent="0.2">
      <c r="A14" s="861" t="s">
        <v>13</v>
      </c>
      <c r="B14" s="941">
        <v>1684</v>
      </c>
      <c r="C14" s="941">
        <v>47556</v>
      </c>
      <c r="D14" s="941">
        <v>29383</v>
      </c>
      <c r="E14" s="942">
        <v>28.2</v>
      </c>
      <c r="F14" s="942">
        <v>368</v>
      </c>
      <c r="G14" s="1061">
        <v>12.5</v>
      </c>
      <c r="H14" s="58"/>
      <c r="I14" s="58"/>
      <c r="J14" s="58"/>
      <c r="K14" s="58"/>
      <c r="L14" s="58"/>
      <c r="M14" s="58"/>
      <c r="N14" s="58"/>
    </row>
    <row r="15" spans="1:14" s="107" customFormat="1" ht="13.5" thickBot="1" x14ac:dyDescent="0.25">
      <c r="A15" s="746" t="s">
        <v>14</v>
      </c>
      <c r="B15" s="747">
        <v>2083</v>
      </c>
      <c r="C15" s="747">
        <v>87567</v>
      </c>
      <c r="D15" s="747">
        <v>60189</v>
      </c>
      <c r="E15" s="748">
        <v>42</v>
      </c>
      <c r="F15" s="749">
        <v>911</v>
      </c>
      <c r="G15" s="750">
        <v>15.1</v>
      </c>
      <c r="H15" s="58"/>
      <c r="I15" s="58"/>
      <c r="J15" s="58"/>
      <c r="K15" s="58"/>
      <c r="L15" s="58"/>
      <c r="M15" s="58"/>
      <c r="N15" s="58"/>
    </row>
    <row r="16" spans="1:14" s="107" customFormat="1" ht="12.75" customHeight="1" thickTop="1" x14ac:dyDescent="0.2">
      <c r="A16" s="1105" t="s">
        <v>961</v>
      </c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</row>
    <row r="17" spans="1:14" s="107" customFormat="1" ht="12.75" customHeight="1" x14ac:dyDescent="0.2">
      <c r="A17" s="530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</row>
    <row r="18" spans="1:14" s="107" customFormat="1" ht="12.75" customHeight="1" x14ac:dyDescent="0.2">
      <c r="A18" s="530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</row>
    <row r="19" spans="1:14" x14ac:dyDescent="0.2">
      <c r="A19" s="70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</row>
    <row r="20" spans="1:14" x14ac:dyDescent="0.2">
      <c r="A20" s="1857" t="s">
        <v>1017</v>
      </c>
      <c r="B20" s="1857"/>
      <c r="C20" s="1857"/>
      <c r="D20" s="1857"/>
      <c r="E20" s="1857"/>
      <c r="F20" s="1857"/>
      <c r="G20" s="1857"/>
      <c r="H20" s="1857"/>
      <c r="I20" s="58"/>
      <c r="J20" s="100"/>
      <c r="K20" s="58"/>
      <c r="L20" s="58"/>
      <c r="M20" s="58"/>
      <c r="N20" s="58"/>
    </row>
    <row r="21" spans="1:14" ht="13.5" thickBot="1" x14ac:dyDescent="0.25">
      <c r="A21" s="1857"/>
      <c r="B21" s="1857"/>
      <c r="C21" s="1857"/>
      <c r="D21" s="1857"/>
      <c r="E21" s="1857"/>
      <c r="F21" s="1857"/>
      <c r="G21" s="1857"/>
      <c r="H21" s="1857"/>
      <c r="I21" s="58"/>
      <c r="J21" s="100"/>
      <c r="K21" s="58"/>
      <c r="L21" s="58"/>
      <c r="M21" s="58"/>
      <c r="N21" s="58"/>
    </row>
    <row r="22" spans="1:14" s="38" customFormat="1" ht="48.75" thickTop="1" x14ac:dyDescent="0.2">
      <c r="A22" s="1708" t="s">
        <v>893</v>
      </c>
      <c r="B22" s="1155" t="s">
        <v>888</v>
      </c>
      <c r="C22" s="1155" t="s">
        <v>460</v>
      </c>
      <c r="D22" s="1155" t="s">
        <v>461</v>
      </c>
      <c r="E22" s="1155" t="s">
        <v>452</v>
      </c>
      <c r="F22" s="1155" t="s">
        <v>462</v>
      </c>
      <c r="G22" s="751" t="s">
        <v>802</v>
      </c>
      <c r="H22" s="1173"/>
      <c r="I22" s="141"/>
      <c r="J22" s="156"/>
    </row>
    <row r="23" spans="1:14" x14ac:dyDescent="0.2">
      <c r="A23" s="1745"/>
      <c r="B23" s="1171" t="s">
        <v>319</v>
      </c>
      <c r="C23" s="1171" t="s">
        <v>319</v>
      </c>
      <c r="D23" s="1171" t="s">
        <v>319</v>
      </c>
      <c r="E23" s="1171" t="s">
        <v>319</v>
      </c>
      <c r="F23" s="1353" t="s">
        <v>319</v>
      </c>
      <c r="G23" s="1172" t="s">
        <v>343</v>
      </c>
      <c r="H23" s="1174"/>
      <c r="I23" s="141"/>
      <c r="J23" s="188"/>
    </row>
    <row r="24" spans="1:14" x14ac:dyDescent="0.2">
      <c r="A24" s="742" t="s">
        <v>79</v>
      </c>
      <c r="B24" s="737">
        <v>66952</v>
      </c>
      <c r="C24" s="737">
        <v>21053</v>
      </c>
      <c r="D24" s="737">
        <v>20328</v>
      </c>
      <c r="E24" s="737">
        <v>9392</v>
      </c>
      <c r="F24" s="1152">
        <v>16179</v>
      </c>
      <c r="G24" s="752">
        <v>0.77931327734665679</v>
      </c>
      <c r="H24" s="1175"/>
      <c r="I24" s="197"/>
      <c r="J24" s="189"/>
      <c r="K24" s="64"/>
    </row>
    <row r="25" spans="1:14" s="38" customFormat="1" ht="36" x14ac:dyDescent="0.2">
      <c r="A25" s="1062" t="s">
        <v>453</v>
      </c>
      <c r="B25" s="1630">
        <v>51372</v>
      </c>
      <c r="C25" s="1630">
        <v>17005</v>
      </c>
      <c r="D25" s="1630">
        <v>17266</v>
      </c>
      <c r="E25" s="1630">
        <v>6992</v>
      </c>
      <c r="F25" s="1631">
        <v>10109</v>
      </c>
      <c r="G25" s="1632">
        <v>0.71234292190260329</v>
      </c>
      <c r="H25" s="1176"/>
      <c r="I25" s="198"/>
      <c r="J25" s="190"/>
      <c r="K25" s="171"/>
    </row>
    <row r="26" spans="1:14" x14ac:dyDescent="0.2">
      <c r="A26" s="754" t="s">
        <v>9</v>
      </c>
      <c r="B26" s="738">
        <v>12331</v>
      </c>
      <c r="C26" s="738">
        <v>5478</v>
      </c>
      <c r="D26" s="738">
        <v>2736</v>
      </c>
      <c r="E26" s="738">
        <v>2657</v>
      </c>
      <c r="F26" s="738">
        <v>1460</v>
      </c>
      <c r="G26" s="753">
        <v>1.9915089762251335</v>
      </c>
      <c r="H26" s="1177"/>
      <c r="I26" s="199"/>
      <c r="J26" s="191"/>
      <c r="K26" s="193"/>
    </row>
    <row r="27" spans="1:14" ht="24" x14ac:dyDescent="0.2">
      <c r="A27" s="1063" t="s">
        <v>10</v>
      </c>
      <c r="B27" s="1658">
        <v>9230</v>
      </c>
      <c r="C27" s="1658">
        <v>2537</v>
      </c>
      <c r="D27" s="1658">
        <v>3819</v>
      </c>
      <c r="E27" s="1659">
        <v>857</v>
      </c>
      <c r="F27" s="1153">
        <v>2017</v>
      </c>
      <c r="G27" s="1660">
        <v>0.4827309236947791</v>
      </c>
      <c r="H27" s="1177"/>
      <c r="I27" s="199"/>
      <c r="J27" s="192"/>
      <c r="K27" s="171"/>
    </row>
    <row r="28" spans="1:14" x14ac:dyDescent="0.2">
      <c r="A28" s="754" t="s">
        <v>11</v>
      </c>
      <c r="B28" s="738">
        <v>13625</v>
      </c>
      <c r="C28" s="738">
        <v>3792</v>
      </c>
      <c r="D28" s="738">
        <v>5178</v>
      </c>
      <c r="E28" s="738">
        <v>1549</v>
      </c>
      <c r="F28" s="1152">
        <v>3106</v>
      </c>
      <c r="G28" s="753">
        <v>0.91847366938890451</v>
      </c>
      <c r="H28" s="1177"/>
      <c r="I28" s="199"/>
      <c r="J28" s="192"/>
      <c r="K28" s="64"/>
    </row>
    <row r="29" spans="1:14" x14ac:dyDescent="0.2">
      <c r="A29" s="1063" t="s">
        <v>12</v>
      </c>
      <c r="B29" s="863">
        <v>16186</v>
      </c>
      <c r="C29" s="863">
        <v>5198</v>
      </c>
      <c r="D29" s="863">
        <v>5533</v>
      </c>
      <c r="E29" s="863">
        <v>1929</v>
      </c>
      <c r="F29" s="1153">
        <v>3526</v>
      </c>
      <c r="G29" s="1065">
        <v>0.28951561504142764</v>
      </c>
      <c r="H29" s="1177"/>
      <c r="I29" s="199"/>
      <c r="J29" s="192"/>
      <c r="K29" s="64"/>
    </row>
    <row r="30" spans="1:14" ht="36.75" customHeight="1" x14ac:dyDescent="0.2">
      <c r="A30" s="756" t="s">
        <v>81</v>
      </c>
      <c r="B30" s="1633">
        <v>15580</v>
      </c>
      <c r="C30" s="1633">
        <v>4048</v>
      </c>
      <c r="D30" s="1633">
        <v>3062</v>
      </c>
      <c r="E30" s="1633">
        <v>2400</v>
      </c>
      <c r="F30" s="1634">
        <v>6070</v>
      </c>
      <c r="G30" s="1635">
        <v>1.0427428871115774</v>
      </c>
      <c r="H30" s="1176"/>
      <c r="I30" s="198"/>
      <c r="J30" s="190"/>
      <c r="K30" s="64"/>
    </row>
    <row r="31" spans="1:14" x14ac:dyDescent="0.2">
      <c r="A31" s="1063" t="s">
        <v>13</v>
      </c>
      <c r="B31" s="863">
        <v>3980</v>
      </c>
      <c r="C31" s="1064">
        <v>882</v>
      </c>
      <c r="D31" s="1064">
        <v>277</v>
      </c>
      <c r="E31" s="1064">
        <v>948</v>
      </c>
      <c r="F31" s="1153">
        <v>1873</v>
      </c>
      <c r="G31" s="1065">
        <v>0.21638141809290953</v>
      </c>
      <c r="H31" s="1177"/>
      <c r="I31" s="199"/>
      <c r="J31" s="192"/>
      <c r="K31" s="64"/>
    </row>
    <row r="32" spans="1:14" ht="12.75" customHeight="1" thickBot="1" x14ac:dyDescent="0.25">
      <c r="A32" s="757" t="s">
        <v>14</v>
      </c>
      <c r="B32" s="759">
        <v>11600</v>
      </c>
      <c r="C32" s="759">
        <v>3166</v>
      </c>
      <c r="D32" s="759">
        <v>2785</v>
      </c>
      <c r="E32" s="759">
        <v>1452</v>
      </c>
      <c r="F32" s="759">
        <v>4197</v>
      </c>
      <c r="G32" s="760">
        <v>1.6636050516647531</v>
      </c>
      <c r="H32" s="1177"/>
      <c r="I32" s="199"/>
      <c r="J32" s="192"/>
      <c r="K32" s="64"/>
    </row>
    <row r="33" spans="1:14" ht="12.75" customHeight="1" thickTop="1" x14ac:dyDescent="0.2">
      <c r="A33" s="1105" t="s">
        <v>961</v>
      </c>
      <c r="B33" s="64"/>
      <c r="C33" s="64"/>
      <c r="D33" s="64"/>
      <c r="E33" s="75"/>
      <c r="F33" s="75"/>
    </row>
    <row r="34" spans="1:14" x14ac:dyDescent="0.2"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</row>
    <row r="35" spans="1:14" x14ac:dyDescent="0.2">
      <c r="A35" s="1883" t="s">
        <v>895</v>
      </c>
      <c r="B35" s="1883"/>
      <c r="C35" s="1883"/>
      <c r="D35" s="1883"/>
      <c r="E35" s="1883"/>
      <c r="F35" s="1883"/>
      <c r="G35" s="1883"/>
      <c r="H35" s="58"/>
      <c r="I35" s="58"/>
      <c r="J35" s="58"/>
      <c r="K35" s="58"/>
      <c r="L35" s="58"/>
      <c r="M35" s="58"/>
      <c r="N35" s="58"/>
    </row>
    <row r="36" spans="1:14" ht="13.5" thickBot="1" x14ac:dyDescent="0.25">
      <c r="A36" s="1884"/>
      <c r="B36" s="1884"/>
      <c r="C36" s="1884"/>
      <c r="D36" s="1884"/>
      <c r="E36" s="1884"/>
      <c r="F36" s="1884"/>
      <c r="G36" s="1884"/>
      <c r="H36" s="58"/>
      <c r="I36" s="58"/>
      <c r="J36" s="58"/>
      <c r="K36" s="58"/>
      <c r="L36" s="58"/>
      <c r="M36" s="58"/>
      <c r="N36" s="58"/>
    </row>
    <row r="37" spans="1:14" ht="84.75" thickTop="1" x14ac:dyDescent="0.2">
      <c r="A37" s="1708" t="s">
        <v>454</v>
      </c>
      <c r="B37" s="1155" t="s">
        <v>602</v>
      </c>
      <c r="C37" s="1155" t="s">
        <v>892</v>
      </c>
      <c r="D37" s="1155" t="s">
        <v>603</v>
      </c>
      <c r="E37" s="1155" t="s">
        <v>604</v>
      </c>
      <c r="F37" s="1155" t="s">
        <v>887</v>
      </c>
      <c r="G37" s="1157" t="s">
        <v>603</v>
      </c>
      <c r="H37" s="141"/>
      <c r="I37" s="141"/>
      <c r="J37" s="58"/>
      <c r="K37" s="58"/>
      <c r="L37" s="58"/>
      <c r="M37" s="58"/>
      <c r="N37" s="58"/>
    </row>
    <row r="38" spans="1:14" x14ac:dyDescent="0.2">
      <c r="A38" s="1745"/>
      <c r="B38" s="1171" t="s">
        <v>319</v>
      </c>
      <c r="C38" s="1171" t="s">
        <v>319</v>
      </c>
      <c r="D38" s="1171" t="s">
        <v>343</v>
      </c>
      <c r="E38" s="1171" t="s">
        <v>319</v>
      </c>
      <c r="F38" s="1171" t="s">
        <v>319</v>
      </c>
      <c r="G38" s="1172" t="s">
        <v>343</v>
      </c>
      <c r="H38" s="141"/>
      <c r="I38" s="141"/>
      <c r="J38" s="58"/>
      <c r="K38" s="58"/>
      <c r="L38" s="58"/>
      <c r="M38" s="58"/>
      <c r="N38" s="58"/>
    </row>
    <row r="39" spans="1:14" ht="12.75" customHeight="1" x14ac:dyDescent="0.2">
      <c r="A39" s="742" t="s">
        <v>79</v>
      </c>
      <c r="B39" s="730">
        <v>754105</v>
      </c>
      <c r="C39" s="730">
        <v>765772</v>
      </c>
      <c r="D39" s="761">
        <v>1.4999999999999999E-2</v>
      </c>
      <c r="E39" s="730">
        <v>610631</v>
      </c>
      <c r="F39" s="730">
        <v>592958</v>
      </c>
      <c r="G39" s="732">
        <v>-2.9219999999999999E-2</v>
      </c>
      <c r="H39" s="165"/>
      <c r="I39" s="165"/>
      <c r="J39" s="58"/>
      <c r="K39" s="58"/>
      <c r="L39" s="58"/>
      <c r="M39" s="58"/>
      <c r="N39" s="58"/>
    </row>
    <row r="40" spans="1:14" ht="36" x14ac:dyDescent="0.2">
      <c r="A40" s="1060" t="s">
        <v>80</v>
      </c>
      <c r="B40" s="1624">
        <v>615082</v>
      </c>
      <c r="C40" s="1624">
        <v>630649</v>
      </c>
      <c r="D40" s="1654">
        <v>2.5000000000000001E-2</v>
      </c>
      <c r="E40" s="1624">
        <v>508540</v>
      </c>
      <c r="F40" s="1624">
        <v>503386</v>
      </c>
      <c r="G40" s="1655">
        <v>-0.01</v>
      </c>
      <c r="H40" s="194"/>
      <c r="I40" s="194"/>
      <c r="J40" s="58"/>
      <c r="K40" s="58"/>
      <c r="L40" s="58"/>
      <c r="M40" s="58"/>
      <c r="N40" s="58"/>
    </row>
    <row r="41" spans="1:14" ht="12.75" customHeight="1" x14ac:dyDescent="0.2">
      <c r="A41" s="724" t="s">
        <v>9</v>
      </c>
      <c r="B41" s="725">
        <v>151326</v>
      </c>
      <c r="C41" s="725">
        <v>156638</v>
      </c>
      <c r="D41" s="762">
        <v>3.5000000000000003E-2</v>
      </c>
      <c r="E41" s="725">
        <v>123368</v>
      </c>
      <c r="F41" s="725">
        <v>111675</v>
      </c>
      <c r="G41" s="734">
        <v>-9.5000000000000001E-2</v>
      </c>
      <c r="H41" s="149"/>
      <c r="I41" s="149"/>
      <c r="J41" s="58"/>
      <c r="K41" s="58"/>
      <c r="L41" s="58"/>
      <c r="M41" s="58"/>
      <c r="N41" s="58"/>
    </row>
    <row r="42" spans="1:14" ht="24" x14ac:dyDescent="0.2">
      <c r="A42" s="861" t="s">
        <v>10</v>
      </c>
      <c r="B42" s="1645">
        <v>157663</v>
      </c>
      <c r="C42" s="1645">
        <v>174890</v>
      </c>
      <c r="D42" s="1656">
        <v>0.109</v>
      </c>
      <c r="E42" s="1645">
        <v>134197</v>
      </c>
      <c r="F42" s="1645">
        <v>149353</v>
      </c>
      <c r="G42" s="1642">
        <v>0.1134</v>
      </c>
      <c r="H42" s="149"/>
      <c r="I42" s="149"/>
      <c r="J42" s="58"/>
      <c r="K42" s="58"/>
      <c r="L42" s="58"/>
      <c r="M42" s="58"/>
      <c r="N42" s="58"/>
    </row>
    <row r="43" spans="1:14" ht="12.75" customHeight="1" x14ac:dyDescent="0.2">
      <c r="A43" s="724" t="s">
        <v>11</v>
      </c>
      <c r="B43" s="725">
        <v>172246</v>
      </c>
      <c r="C43" s="725">
        <v>166656</v>
      </c>
      <c r="D43" s="762">
        <v>-3.2000000000000001E-2</v>
      </c>
      <c r="E43" s="725">
        <v>140405</v>
      </c>
      <c r="F43" s="725">
        <v>134123</v>
      </c>
      <c r="G43" s="734">
        <v>-4.4999999999999998E-2</v>
      </c>
      <c r="H43" s="149"/>
      <c r="I43" s="149"/>
      <c r="J43" s="58"/>
      <c r="K43" s="58"/>
      <c r="L43" s="58"/>
      <c r="M43" s="58"/>
      <c r="N43" s="58"/>
    </row>
    <row r="44" spans="1:14" ht="12.75" customHeight="1" x14ac:dyDescent="0.2">
      <c r="A44" s="861" t="s">
        <v>12</v>
      </c>
      <c r="B44" s="941">
        <v>133847</v>
      </c>
      <c r="C44" s="941">
        <v>132465</v>
      </c>
      <c r="D44" s="1066">
        <v>-0.01</v>
      </c>
      <c r="E44" s="941">
        <v>110570</v>
      </c>
      <c r="F44" s="941">
        <v>108235</v>
      </c>
      <c r="G44" s="943">
        <v>-2.1000000000000001E-2</v>
      </c>
      <c r="H44" s="149"/>
      <c r="I44" s="149"/>
      <c r="J44" s="58"/>
      <c r="K44" s="58"/>
      <c r="L44" s="58"/>
      <c r="M44" s="58"/>
      <c r="N44" s="58"/>
    </row>
    <row r="45" spans="1:14" ht="12.75" customHeight="1" x14ac:dyDescent="0.2">
      <c r="A45" s="745" t="s">
        <v>391</v>
      </c>
      <c r="B45" s="1885">
        <v>139023</v>
      </c>
      <c r="C45" s="1885">
        <v>135123</v>
      </c>
      <c r="D45" s="1886">
        <v>-2.8000000000000001E-2</v>
      </c>
      <c r="E45" s="1885">
        <v>102091</v>
      </c>
      <c r="F45" s="1885">
        <v>89572</v>
      </c>
      <c r="G45" s="1887">
        <v>-0.123</v>
      </c>
      <c r="H45" s="200"/>
      <c r="I45" s="194"/>
      <c r="J45" s="58"/>
      <c r="K45" s="58"/>
      <c r="L45" s="58"/>
      <c r="M45" s="58"/>
      <c r="N45" s="58"/>
    </row>
    <row r="46" spans="1:14" ht="24.75" customHeight="1" x14ac:dyDescent="0.2">
      <c r="A46" s="745" t="s">
        <v>393</v>
      </c>
      <c r="B46" s="1885"/>
      <c r="C46" s="1885"/>
      <c r="D46" s="1886"/>
      <c r="E46" s="1885"/>
      <c r="F46" s="1885"/>
      <c r="G46" s="1887"/>
      <c r="H46" s="200"/>
      <c r="I46" s="194"/>
      <c r="J46" s="58"/>
      <c r="K46" s="58"/>
      <c r="L46" s="58"/>
      <c r="M46" s="58"/>
      <c r="N46" s="58"/>
    </row>
    <row r="47" spans="1:14" x14ac:dyDescent="0.2">
      <c r="A47" s="861" t="s">
        <v>13</v>
      </c>
      <c r="B47" s="941">
        <v>48341</v>
      </c>
      <c r="C47" s="941">
        <v>47556</v>
      </c>
      <c r="D47" s="1066">
        <v>-1.6E-2</v>
      </c>
      <c r="E47" s="941">
        <v>31158</v>
      </c>
      <c r="F47" s="941">
        <v>29383</v>
      </c>
      <c r="G47" s="943">
        <v>-5.7000000000000002E-2</v>
      </c>
      <c r="H47" s="149"/>
      <c r="I47" s="149"/>
      <c r="J47" s="58"/>
      <c r="K47" s="58"/>
      <c r="L47" s="58"/>
      <c r="M47" s="58"/>
      <c r="N47" s="58"/>
    </row>
    <row r="48" spans="1:14" ht="13.5" thickBot="1" x14ac:dyDescent="0.25">
      <c r="A48" s="746" t="s">
        <v>14</v>
      </c>
      <c r="B48" s="747">
        <v>90682</v>
      </c>
      <c r="C48" s="747">
        <v>87567</v>
      </c>
      <c r="D48" s="763">
        <v>-3.4000000000000002E-2</v>
      </c>
      <c r="E48" s="747">
        <v>70933</v>
      </c>
      <c r="F48" s="747">
        <v>60189</v>
      </c>
      <c r="G48" s="764">
        <v>-0.151</v>
      </c>
      <c r="H48" s="149"/>
      <c r="I48" s="149"/>
      <c r="J48" s="58"/>
      <c r="K48" s="58"/>
      <c r="L48" s="58"/>
      <c r="M48" s="58"/>
      <c r="N48" s="58"/>
    </row>
    <row r="49" spans="1:14" ht="15" customHeight="1" thickTop="1" x14ac:dyDescent="0.2">
      <c r="A49" s="1105" t="s">
        <v>961</v>
      </c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</row>
    <row r="50" spans="1:14" ht="15" customHeight="1" x14ac:dyDescent="0.2">
      <c r="A50" s="70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</row>
    <row r="51" spans="1:14" ht="15" customHeight="1" x14ac:dyDescent="0.2">
      <c r="A51" s="70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</row>
    <row r="52" spans="1:14" ht="15" customHeight="1" x14ac:dyDescent="0.2">
      <c r="A52" s="70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</row>
    <row r="53" spans="1:14" ht="15" customHeight="1" x14ac:dyDescent="0.2">
      <c r="A53" s="67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</row>
    <row r="54" spans="1:14" ht="13.5" thickBot="1" x14ac:dyDescent="0.25">
      <c r="A54" s="633" t="s">
        <v>506</v>
      </c>
      <c r="B54" s="100"/>
      <c r="C54" s="100"/>
      <c r="D54" s="100"/>
      <c r="E54" s="100"/>
      <c r="F54" s="100"/>
      <c r="G54" s="100"/>
      <c r="H54" s="58"/>
      <c r="I54" s="58"/>
      <c r="J54" s="58"/>
      <c r="K54" s="58"/>
      <c r="L54" s="58"/>
      <c r="M54" s="58"/>
      <c r="N54" s="58"/>
    </row>
    <row r="55" spans="1:14" ht="26.25" customHeight="1" thickTop="1" x14ac:dyDescent="0.2">
      <c r="A55" s="1880" t="s">
        <v>87</v>
      </c>
      <c r="B55" s="1878" t="s">
        <v>996</v>
      </c>
      <c r="C55" s="1772"/>
      <c r="D55" s="1879"/>
      <c r="E55" s="1878" t="s">
        <v>997</v>
      </c>
      <c r="F55" s="1772"/>
      <c r="G55" s="1879"/>
      <c r="H55" s="1715" t="s">
        <v>89</v>
      </c>
      <c r="I55" s="1715"/>
      <c r="J55" s="1713"/>
      <c r="K55" s="188"/>
      <c r="L55" s="64"/>
      <c r="M55" s="58"/>
      <c r="N55" s="58"/>
    </row>
    <row r="56" spans="1:14" ht="48" x14ac:dyDescent="0.2">
      <c r="A56" s="1881"/>
      <c r="B56" s="1179" t="s">
        <v>600</v>
      </c>
      <c r="C56" s="1156" t="s">
        <v>574</v>
      </c>
      <c r="D56" s="1178" t="s">
        <v>605</v>
      </c>
      <c r="E56" s="1179" t="s">
        <v>600</v>
      </c>
      <c r="F56" s="1156" t="s">
        <v>574</v>
      </c>
      <c r="G56" s="1178" t="s">
        <v>555</v>
      </c>
      <c r="H56" s="1156" t="s">
        <v>600</v>
      </c>
      <c r="I56" s="1156" t="s">
        <v>574</v>
      </c>
      <c r="J56" s="1158" t="s">
        <v>1018</v>
      </c>
      <c r="K56" s="141"/>
      <c r="L56" s="64"/>
      <c r="M56" s="58"/>
      <c r="N56" s="58"/>
    </row>
    <row r="57" spans="1:14" ht="21.75" customHeight="1" x14ac:dyDescent="0.2">
      <c r="A57" s="1882"/>
      <c r="B57" s="1354" t="s">
        <v>455</v>
      </c>
      <c r="C57" s="1171" t="s">
        <v>455</v>
      </c>
      <c r="D57" s="1355" t="s">
        <v>457</v>
      </c>
      <c r="E57" s="1354" t="s">
        <v>455</v>
      </c>
      <c r="F57" s="1171" t="s">
        <v>455</v>
      </c>
      <c r="G57" s="1355" t="s">
        <v>457</v>
      </c>
      <c r="H57" s="1171" t="s">
        <v>319</v>
      </c>
      <c r="I57" s="1171" t="s">
        <v>319</v>
      </c>
      <c r="J57" s="1172" t="s">
        <v>457</v>
      </c>
      <c r="K57" s="141"/>
      <c r="L57" s="64"/>
      <c r="M57" s="58"/>
      <c r="N57" s="58"/>
    </row>
    <row r="58" spans="1:14" x14ac:dyDescent="0.2">
      <c r="A58" s="435" t="s">
        <v>90</v>
      </c>
      <c r="B58" s="1107">
        <v>3858</v>
      </c>
      <c r="C58" s="1107">
        <v>2804</v>
      </c>
      <c r="D58" s="1108">
        <v>-0.27300000000000002</v>
      </c>
      <c r="E58" s="1107">
        <v>17353</v>
      </c>
      <c r="F58" s="1107">
        <v>13041</v>
      </c>
      <c r="G58" s="1108">
        <v>-0.248</v>
      </c>
      <c r="H58" s="1109">
        <v>4.5</v>
      </c>
      <c r="I58" s="1109">
        <v>4.5999999999999996</v>
      </c>
      <c r="J58" s="1110">
        <v>2.1999999999999999E-2</v>
      </c>
      <c r="K58" s="196"/>
      <c r="L58" s="64"/>
      <c r="M58" s="58"/>
      <c r="N58" s="58"/>
    </row>
    <row r="59" spans="1:14" x14ac:dyDescent="0.2">
      <c r="A59" s="1063" t="s">
        <v>91</v>
      </c>
      <c r="B59" s="941">
        <v>6196</v>
      </c>
      <c r="C59" s="941">
        <v>5239</v>
      </c>
      <c r="D59" s="1066">
        <v>-0.154</v>
      </c>
      <c r="E59" s="941">
        <v>139601</v>
      </c>
      <c r="F59" s="941">
        <v>118679</v>
      </c>
      <c r="G59" s="1066">
        <v>-0.15</v>
      </c>
      <c r="H59" s="942">
        <v>22.5</v>
      </c>
      <c r="I59" s="942">
        <v>22.7</v>
      </c>
      <c r="J59" s="943">
        <v>8.9999999999999993E-3</v>
      </c>
      <c r="K59" s="196"/>
      <c r="L59" s="64"/>
      <c r="M59" s="58"/>
      <c r="N59" s="58"/>
    </row>
    <row r="60" spans="1:14" x14ac:dyDescent="0.2">
      <c r="A60" s="435" t="s">
        <v>92</v>
      </c>
      <c r="B60" s="1107">
        <v>4172</v>
      </c>
      <c r="C60" s="1107">
        <v>4188</v>
      </c>
      <c r="D60" s="1108">
        <v>4.0000000000000001E-3</v>
      </c>
      <c r="E60" s="1107">
        <v>341681</v>
      </c>
      <c r="F60" s="1107">
        <v>354771</v>
      </c>
      <c r="G60" s="1108">
        <v>3.7999999999999999E-2</v>
      </c>
      <c r="H60" s="1109">
        <v>81.900000000000006</v>
      </c>
      <c r="I60" s="1109">
        <v>84.7</v>
      </c>
      <c r="J60" s="1110">
        <v>3.4000000000000002E-2</v>
      </c>
      <c r="K60" s="196"/>
      <c r="L60" s="64"/>
      <c r="M60" s="58"/>
      <c r="N60" s="58"/>
    </row>
    <row r="61" spans="1:14" x14ac:dyDescent="0.2">
      <c r="A61" s="1063" t="s">
        <v>93</v>
      </c>
      <c r="B61" s="942">
        <v>1080</v>
      </c>
      <c r="C61" s="942">
        <v>1200</v>
      </c>
      <c r="D61" s="1066">
        <v>0.111</v>
      </c>
      <c r="E61" s="941">
        <v>255470</v>
      </c>
      <c r="F61" s="941">
        <v>279281</v>
      </c>
      <c r="G61" s="1066">
        <v>9.2999999999999999E-2</v>
      </c>
      <c r="H61" s="942">
        <v>236.5</v>
      </c>
      <c r="I61" s="942">
        <v>232.7</v>
      </c>
      <c r="J61" s="943">
        <v>-1.6E-2</v>
      </c>
      <c r="K61" s="196"/>
      <c r="L61" s="64"/>
      <c r="M61" s="58"/>
      <c r="N61" s="58"/>
    </row>
    <row r="62" spans="1:14" ht="13.5" thickBot="1" x14ac:dyDescent="0.25">
      <c r="A62" s="727" t="s">
        <v>1</v>
      </c>
      <c r="B62" s="728">
        <v>15306</v>
      </c>
      <c r="C62" s="728">
        <v>13431</v>
      </c>
      <c r="D62" s="1111">
        <v>-0.122</v>
      </c>
      <c r="E62" s="728">
        <v>754105</v>
      </c>
      <c r="F62" s="728">
        <v>765772</v>
      </c>
      <c r="G62" s="1111">
        <v>1.4999999999999999E-2</v>
      </c>
      <c r="H62" s="1112">
        <v>49.3</v>
      </c>
      <c r="I62" s="1112">
        <v>57</v>
      </c>
      <c r="J62" s="1113">
        <v>0.156</v>
      </c>
      <c r="K62" s="195"/>
      <c r="L62" s="64"/>
      <c r="M62" s="58"/>
      <c r="N62" s="58"/>
    </row>
    <row r="63" spans="1:14" ht="15" customHeight="1" thickTop="1" x14ac:dyDescent="0.2">
      <c r="A63" s="1105" t="s">
        <v>961</v>
      </c>
      <c r="B63" s="58"/>
      <c r="C63" s="100"/>
      <c r="D63" s="58"/>
      <c r="E63" s="100"/>
      <c r="F63" s="58"/>
      <c r="G63" s="58"/>
      <c r="H63" s="58"/>
      <c r="I63" s="58"/>
      <c r="J63" s="58"/>
      <c r="K63" s="100"/>
      <c r="L63" s="58"/>
      <c r="M63" s="58"/>
      <c r="N63" s="58"/>
    </row>
    <row r="64" spans="1:14" ht="15" customHeight="1" x14ac:dyDescent="0.2">
      <c r="A64" s="70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</row>
    <row r="65" spans="1:14" ht="13.5" thickBot="1" x14ac:dyDescent="0.25">
      <c r="A65" s="633" t="s">
        <v>507</v>
      </c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</row>
    <row r="66" spans="1:14" ht="58.5" customHeight="1" thickTop="1" x14ac:dyDescent="0.2">
      <c r="A66" s="482" t="s">
        <v>82</v>
      </c>
      <c r="B66" s="462" t="s">
        <v>886</v>
      </c>
      <c r="C66" s="462" t="s">
        <v>606</v>
      </c>
      <c r="D66" s="462" t="s">
        <v>607</v>
      </c>
      <c r="E66" s="462" t="s">
        <v>608</v>
      </c>
      <c r="F66" s="442" t="s">
        <v>896</v>
      </c>
      <c r="G66" s="58"/>
      <c r="H66" s="58"/>
      <c r="I66" s="58"/>
      <c r="J66" s="58"/>
      <c r="K66" s="58"/>
      <c r="L66" s="58"/>
      <c r="M66" s="58"/>
      <c r="N66" s="58"/>
    </row>
    <row r="67" spans="1:14" x14ac:dyDescent="0.2">
      <c r="A67" s="1356"/>
      <c r="B67" s="1314" t="s">
        <v>322</v>
      </c>
      <c r="C67" s="1314" t="s">
        <v>998</v>
      </c>
      <c r="D67" s="1314" t="s">
        <v>322</v>
      </c>
      <c r="E67" s="1314" t="s">
        <v>998</v>
      </c>
      <c r="F67" s="1172" t="s">
        <v>343</v>
      </c>
      <c r="G67" s="58"/>
      <c r="H67" s="58"/>
      <c r="I67" s="58"/>
      <c r="J67" s="58"/>
      <c r="K67" s="58"/>
      <c r="L67" s="58"/>
      <c r="M67" s="58"/>
      <c r="N67" s="58"/>
    </row>
    <row r="68" spans="1:14" ht="39" customHeight="1" x14ac:dyDescent="0.2">
      <c r="A68" s="767" t="s">
        <v>83</v>
      </c>
      <c r="B68" s="1636">
        <v>1736</v>
      </c>
      <c r="C68" s="1637">
        <v>6.76</v>
      </c>
      <c r="D68" s="1636">
        <v>1941</v>
      </c>
      <c r="E68" s="1638">
        <v>7.3</v>
      </c>
      <c r="F68" s="1639">
        <v>0.08</v>
      </c>
      <c r="G68" s="58"/>
      <c r="H68" s="58"/>
      <c r="I68" s="58"/>
      <c r="J68" s="100"/>
      <c r="K68" s="58"/>
      <c r="L68" s="58"/>
      <c r="M68" s="58"/>
      <c r="N68" s="58"/>
    </row>
    <row r="69" spans="1:14" ht="48" x14ac:dyDescent="0.2">
      <c r="A69" s="502" t="s">
        <v>84</v>
      </c>
      <c r="B69" s="1640">
        <v>535</v>
      </c>
      <c r="C69" s="1640">
        <v>5.47</v>
      </c>
      <c r="D69" s="1640">
        <v>862</v>
      </c>
      <c r="E69" s="1641">
        <v>5.45</v>
      </c>
      <c r="F69" s="1642">
        <v>-4.0000000000000001E-3</v>
      </c>
      <c r="G69" s="58"/>
      <c r="H69" s="58"/>
      <c r="I69" s="58"/>
      <c r="J69" s="58"/>
      <c r="K69" s="58"/>
      <c r="L69" s="58"/>
      <c r="M69" s="58"/>
      <c r="N69" s="58"/>
    </row>
    <row r="70" spans="1:14" ht="36" x14ac:dyDescent="0.2">
      <c r="A70" s="767" t="s">
        <v>299</v>
      </c>
      <c r="B70" s="1636">
        <v>3759</v>
      </c>
      <c r="C70" s="1637">
        <v>4.6100000000000003</v>
      </c>
      <c r="D70" s="1636">
        <v>5766</v>
      </c>
      <c r="E70" s="1638">
        <v>5.05</v>
      </c>
      <c r="F70" s="1639">
        <v>9.5000000000000001E-2</v>
      </c>
      <c r="G70" s="58"/>
      <c r="H70" s="58"/>
      <c r="I70" s="58"/>
      <c r="J70" s="58"/>
      <c r="K70" s="58"/>
      <c r="L70" s="58"/>
      <c r="M70" s="58"/>
      <c r="N70" s="58"/>
    </row>
    <row r="71" spans="1:14" s="52" customFormat="1" ht="24" x14ac:dyDescent="0.2">
      <c r="A71" s="502" t="s">
        <v>300</v>
      </c>
      <c r="B71" s="1640">
        <v>623</v>
      </c>
      <c r="C71" s="1640">
        <v>4.62</v>
      </c>
      <c r="D71" s="1640">
        <v>658</v>
      </c>
      <c r="E71" s="1641">
        <v>4.46</v>
      </c>
      <c r="F71" s="1642">
        <v>-3.5000000000000003E-2</v>
      </c>
      <c r="G71" s="58"/>
      <c r="H71" s="58"/>
      <c r="I71" s="58"/>
      <c r="J71" s="58"/>
      <c r="K71" s="58"/>
      <c r="L71" s="58"/>
      <c r="M71" s="58"/>
      <c r="N71" s="58"/>
    </row>
    <row r="72" spans="1:14" ht="48" x14ac:dyDescent="0.2">
      <c r="A72" s="767" t="s">
        <v>85</v>
      </c>
      <c r="B72" s="1636">
        <v>1899</v>
      </c>
      <c r="C72" s="1637" t="s">
        <v>609</v>
      </c>
      <c r="D72" s="1636">
        <v>1680</v>
      </c>
      <c r="E72" s="1638" t="s">
        <v>609</v>
      </c>
      <c r="F72" s="1639" t="s">
        <v>609</v>
      </c>
      <c r="G72" s="58"/>
      <c r="H72" s="58"/>
      <c r="I72" s="58"/>
      <c r="J72" s="58"/>
      <c r="K72" s="58"/>
      <c r="L72" s="58"/>
      <c r="M72" s="58"/>
      <c r="N72" s="58"/>
    </row>
    <row r="73" spans="1:14" ht="13.5" thickBot="1" x14ac:dyDescent="0.25">
      <c r="A73" s="1067" t="s">
        <v>1</v>
      </c>
      <c r="B73" s="1068">
        <v>8552</v>
      </c>
      <c r="C73" s="1069" t="s">
        <v>314</v>
      </c>
      <c r="D73" s="1068">
        <v>10907</v>
      </c>
      <c r="E73" s="1070" t="s">
        <v>314</v>
      </c>
      <c r="F73" s="1071" t="s">
        <v>314</v>
      </c>
      <c r="G73" s="58"/>
      <c r="H73" s="58"/>
      <c r="I73" s="58"/>
      <c r="J73" s="58"/>
      <c r="K73" s="58"/>
      <c r="L73" s="58"/>
      <c r="M73" s="58"/>
      <c r="N73" s="58"/>
    </row>
    <row r="74" spans="1:14" ht="13.5" thickTop="1" x14ac:dyDescent="0.2">
      <c r="A74" s="1114" t="s">
        <v>962</v>
      </c>
      <c r="B74" s="100"/>
      <c r="C74" s="100"/>
      <c r="D74" s="100"/>
      <c r="E74" s="100"/>
      <c r="F74" s="58"/>
      <c r="G74" s="58"/>
      <c r="H74" s="58"/>
      <c r="I74" s="58"/>
      <c r="J74" s="58"/>
      <c r="K74" s="58"/>
      <c r="L74" s="58"/>
      <c r="M74" s="58"/>
      <c r="N74" s="58"/>
    </row>
    <row r="75" spans="1:14" ht="12.75" customHeight="1" x14ac:dyDescent="0.2">
      <c r="A75" s="1853" t="s">
        <v>963</v>
      </c>
      <c r="B75" s="1853"/>
      <c r="C75" s="1853"/>
      <c r="D75" s="1853"/>
      <c r="E75" s="1853"/>
      <c r="F75" s="1853"/>
      <c r="G75" s="58"/>
      <c r="H75" s="58"/>
      <c r="I75" s="58"/>
      <c r="J75" s="100"/>
      <c r="K75" s="58"/>
      <c r="L75" s="58"/>
      <c r="M75" s="58"/>
      <c r="N75" s="58"/>
    </row>
    <row r="76" spans="1:14" x14ac:dyDescent="0.2">
      <c r="A76" s="58"/>
      <c r="B76" s="58"/>
      <c r="C76" s="58"/>
      <c r="D76" s="58"/>
      <c r="E76" s="58"/>
      <c r="F76" s="58"/>
      <c r="G76" s="58"/>
      <c r="H76" s="58"/>
      <c r="I76" s="58"/>
      <c r="J76" s="100"/>
      <c r="K76" s="58"/>
      <c r="L76" s="58"/>
      <c r="M76" s="58"/>
      <c r="N76" s="58"/>
    </row>
    <row r="77" spans="1:14" x14ac:dyDescent="0.2">
      <c r="A77" s="1857" t="s">
        <v>610</v>
      </c>
      <c r="B77" s="1857"/>
      <c r="C77" s="1857"/>
      <c r="D77" s="1857"/>
      <c r="E77" s="1857"/>
      <c r="F77" s="1857"/>
      <c r="G77" s="1857"/>
      <c r="H77" s="58"/>
      <c r="I77" s="58"/>
      <c r="J77" s="58"/>
      <c r="K77" s="58"/>
      <c r="L77" s="58"/>
      <c r="M77" s="58"/>
      <c r="N77" s="58"/>
    </row>
    <row r="78" spans="1:14" ht="13.5" thickBot="1" x14ac:dyDescent="0.25">
      <c r="A78" s="1694"/>
      <c r="B78" s="1694"/>
      <c r="C78" s="1694"/>
      <c r="D78" s="1694"/>
      <c r="E78" s="1694"/>
      <c r="F78" s="1694"/>
      <c r="G78" s="1694"/>
      <c r="H78" s="58"/>
      <c r="I78" s="58"/>
      <c r="J78" s="58"/>
      <c r="K78" s="58"/>
      <c r="L78" s="58"/>
      <c r="M78" s="58"/>
      <c r="N78" s="58"/>
    </row>
    <row r="79" spans="1:14" ht="23.25" customHeight="1" thickTop="1" x14ac:dyDescent="0.2">
      <c r="A79" s="361"/>
      <c r="B79" s="1850" t="s">
        <v>600</v>
      </c>
      <c r="C79" s="1850"/>
      <c r="D79" s="1850" t="s">
        <v>574</v>
      </c>
      <c r="E79" s="1850"/>
      <c r="F79" s="1848" t="s">
        <v>555</v>
      </c>
      <c r="G79" s="1849"/>
      <c r="H79" s="58"/>
      <c r="I79" s="58"/>
      <c r="J79" s="58"/>
      <c r="K79" s="58"/>
      <c r="L79" s="58"/>
      <c r="M79" s="58"/>
      <c r="N79" s="58"/>
    </row>
    <row r="80" spans="1:14" ht="17.25" customHeight="1" x14ac:dyDescent="0.2">
      <c r="A80" s="362" t="s">
        <v>94</v>
      </c>
      <c r="B80" s="1888" t="s">
        <v>889</v>
      </c>
      <c r="C80" s="1888" t="s">
        <v>891</v>
      </c>
      <c r="D80" s="1888" t="s">
        <v>88</v>
      </c>
      <c r="E80" s="1888" t="s">
        <v>890</v>
      </c>
      <c r="F80" s="1888" t="s">
        <v>88</v>
      </c>
      <c r="G80" s="1889" t="s">
        <v>890</v>
      </c>
      <c r="H80" s="58"/>
      <c r="I80" s="58"/>
      <c r="J80" s="58"/>
      <c r="K80" s="58"/>
      <c r="L80" s="58"/>
      <c r="M80" s="58"/>
      <c r="N80" s="58"/>
    </row>
    <row r="81" spans="1:14" ht="31.5" customHeight="1" x14ac:dyDescent="0.2">
      <c r="A81" s="362"/>
      <c r="B81" s="1750"/>
      <c r="C81" s="1750"/>
      <c r="D81" s="1750"/>
      <c r="E81" s="1750"/>
      <c r="F81" s="1750"/>
      <c r="G81" s="1751"/>
      <c r="H81" s="58"/>
      <c r="I81" s="58"/>
      <c r="J81" s="58"/>
      <c r="K81" s="58"/>
      <c r="L81" s="58"/>
      <c r="M81" s="58"/>
      <c r="N81" s="58"/>
    </row>
    <row r="82" spans="1:14" x14ac:dyDescent="0.2">
      <c r="A82" s="1162"/>
      <c r="B82" s="1171" t="s">
        <v>319</v>
      </c>
      <c r="C82" s="1171" t="s">
        <v>999</v>
      </c>
      <c r="D82" s="1171" t="s">
        <v>319</v>
      </c>
      <c r="E82" s="1171" t="s">
        <v>1000</v>
      </c>
      <c r="F82" s="1171" t="s">
        <v>456</v>
      </c>
      <c r="G82" s="1172" t="s">
        <v>457</v>
      </c>
      <c r="H82" s="100"/>
      <c r="I82" s="58"/>
      <c r="J82" s="58"/>
      <c r="K82" s="58"/>
      <c r="L82" s="58"/>
      <c r="M82" s="58"/>
      <c r="N82" s="58"/>
    </row>
    <row r="83" spans="1:14" ht="24" customHeight="1" x14ac:dyDescent="0.2">
      <c r="A83" s="724" t="s">
        <v>95</v>
      </c>
      <c r="B83" s="1636">
        <v>747676</v>
      </c>
      <c r="C83" s="1638">
        <v>5.2</v>
      </c>
      <c r="D83" s="1636">
        <v>754080</v>
      </c>
      <c r="E83" s="1637">
        <v>5.29</v>
      </c>
      <c r="F83" s="1643">
        <v>8.565207389296968E-3</v>
      </c>
      <c r="G83" s="1644">
        <v>1.7307692307692281E-2</v>
      </c>
      <c r="H83" s="58"/>
      <c r="I83" s="58"/>
      <c r="J83" s="58"/>
      <c r="K83" s="58"/>
      <c r="L83" s="58"/>
      <c r="M83" s="58"/>
      <c r="N83" s="58"/>
    </row>
    <row r="84" spans="1:14" ht="24" customHeight="1" x14ac:dyDescent="0.2">
      <c r="A84" s="861" t="s">
        <v>96</v>
      </c>
      <c r="B84" s="1645">
        <v>632928</v>
      </c>
      <c r="C84" s="1641">
        <v>7.8</v>
      </c>
      <c r="D84" s="1645">
        <v>608119</v>
      </c>
      <c r="E84" s="1640">
        <v>7.94</v>
      </c>
      <c r="F84" s="1646">
        <v>-3.9197191465695939E-2</v>
      </c>
      <c r="G84" s="1647">
        <v>1.7948717948718024E-2</v>
      </c>
      <c r="H84" s="58"/>
      <c r="I84" s="58"/>
      <c r="J84" s="58"/>
      <c r="K84" s="58"/>
      <c r="L84" s="58"/>
      <c r="M84" s="58"/>
      <c r="N84" s="58"/>
    </row>
    <row r="85" spans="1:14" ht="24" x14ac:dyDescent="0.2">
      <c r="A85" s="724" t="s">
        <v>97</v>
      </c>
      <c r="B85" s="1636">
        <v>679088.75000000035</v>
      </c>
      <c r="C85" s="1638">
        <v>8.14</v>
      </c>
      <c r="D85" s="1636">
        <v>602878</v>
      </c>
      <c r="E85" s="1637">
        <v>7.62</v>
      </c>
      <c r="F85" s="1643">
        <v>-0.11222502213444165</v>
      </c>
      <c r="G85" s="1644">
        <v>-6.3882063882063939E-2</v>
      </c>
      <c r="H85" s="58"/>
      <c r="I85" s="58"/>
      <c r="J85" s="58"/>
      <c r="K85" s="58"/>
      <c r="L85" s="58"/>
      <c r="M85" s="58"/>
      <c r="N85" s="58"/>
    </row>
    <row r="86" spans="1:14" ht="24.75" thickBot="1" x14ac:dyDescent="0.25">
      <c r="A86" s="1074" t="s">
        <v>98</v>
      </c>
      <c r="B86" s="1648">
        <v>633180</v>
      </c>
      <c r="C86" s="1649">
        <v>8.1999999999999993</v>
      </c>
      <c r="D86" s="1648">
        <v>613864</v>
      </c>
      <c r="E86" s="1650">
        <v>7.97</v>
      </c>
      <c r="F86" s="1651">
        <v>-3.0506333112227172E-2</v>
      </c>
      <c r="G86" s="1652">
        <v>-2.8048780487804823E-2</v>
      </c>
      <c r="H86" s="58"/>
      <c r="I86" s="58"/>
      <c r="J86" s="58"/>
      <c r="K86" s="58"/>
      <c r="L86" s="58"/>
      <c r="M86" s="58"/>
      <c r="N86" s="58"/>
    </row>
    <row r="87" spans="1:14" ht="17.100000000000001" customHeight="1" thickTop="1" x14ac:dyDescent="0.2">
      <c r="A87" s="1105" t="s">
        <v>964</v>
      </c>
      <c r="B87" s="100"/>
      <c r="C87" s="58"/>
      <c r="D87" s="100"/>
      <c r="E87" s="100"/>
      <c r="F87" s="100"/>
      <c r="G87" s="58"/>
      <c r="H87" s="58"/>
      <c r="I87" s="58"/>
      <c r="J87" s="58"/>
      <c r="K87" s="58"/>
      <c r="L87" s="58"/>
      <c r="M87" s="58"/>
      <c r="N87" s="58"/>
    </row>
    <row r="88" spans="1:14" x14ac:dyDescent="0.2">
      <c r="A88" s="97"/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</row>
    <row r="89" spans="1:14" x14ac:dyDescent="0.2">
      <c r="A89" s="1857" t="s">
        <v>508</v>
      </c>
      <c r="B89" s="1857"/>
      <c r="C89" s="1857"/>
      <c r="D89" s="1857"/>
      <c r="E89" s="1857"/>
      <c r="F89" s="1857"/>
      <c r="G89" s="58"/>
      <c r="H89" s="58"/>
      <c r="I89" s="58"/>
      <c r="J89" s="58"/>
      <c r="K89" s="58"/>
      <c r="L89" s="58"/>
      <c r="M89" s="58"/>
      <c r="N89" s="58"/>
    </row>
    <row r="90" spans="1:14" ht="13.5" thickBot="1" x14ac:dyDescent="0.25">
      <c r="A90" s="1694"/>
      <c r="B90" s="1694"/>
      <c r="C90" s="1694"/>
      <c r="D90" s="1694"/>
      <c r="E90" s="1694"/>
      <c r="F90" s="1694"/>
      <c r="G90" s="58"/>
      <c r="H90" s="58"/>
      <c r="I90" s="58"/>
      <c r="J90" s="58"/>
      <c r="K90" s="58"/>
      <c r="L90" s="58"/>
      <c r="M90" s="58"/>
      <c r="N90" s="58"/>
    </row>
    <row r="91" spans="1:14" ht="63" customHeight="1" thickTop="1" x14ac:dyDescent="0.2">
      <c r="A91" s="1708" t="s">
        <v>99</v>
      </c>
      <c r="B91" s="768"/>
      <c r="C91" s="1164" t="s">
        <v>100</v>
      </c>
      <c r="D91" s="1164"/>
      <c r="E91" s="1850" t="s">
        <v>803</v>
      </c>
      <c r="F91" s="1851"/>
      <c r="G91" s="58"/>
      <c r="H91" s="58"/>
      <c r="I91" s="58"/>
      <c r="J91" s="58"/>
      <c r="K91" s="58"/>
      <c r="L91" s="58"/>
      <c r="M91" s="58"/>
    </row>
    <row r="92" spans="1:14" ht="24" customHeight="1" x14ac:dyDescent="0.2">
      <c r="A92" s="1744"/>
      <c r="B92" s="1166" t="s">
        <v>600</v>
      </c>
      <c r="C92" s="1166" t="s">
        <v>574</v>
      </c>
      <c r="D92" s="1166" t="s">
        <v>555</v>
      </c>
      <c r="E92" s="1166" t="s">
        <v>600</v>
      </c>
      <c r="F92" s="1168" t="s">
        <v>574</v>
      </c>
      <c r="G92" s="58"/>
      <c r="H92" s="58"/>
      <c r="I92" s="58"/>
      <c r="J92" s="58"/>
      <c r="K92" s="58"/>
      <c r="L92" s="58"/>
      <c r="M92" s="58"/>
    </row>
    <row r="93" spans="1:14" ht="17.100000000000001" customHeight="1" x14ac:dyDescent="0.2">
      <c r="A93" s="1745"/>
      <c r="B93" s="1171" t="s">
        <v>998</v>
      </c>
      <c r="C93" s="1171" t="s">
        <v>998</v>
      </c>
      <c r="D93" s="1171" t="s">
        <v>343</v>
      </c>
      <c r="E93" s="1171" t="s">
        <v>343</v>
      </c>
      <c r="F93" s="1172" t="s">
        <v>343</v>
      </c>
      <c r="G93" s="58"/>
      <c r="H93" s="58"/>
      <c r="I93" s="58"/>
      <c r="J93" s="58"/>
      <c r="K93" s="58"/>
      <c r="L93" s="58"/>
      <c r="M93" s="58"/>
    </row>
    <row r="94" spans="1:14" x14ac:dyDescent="0.2">
      <c r="A94" s="754" t="s">
        <v>101</v>
      </c>
      <c r="B94" s="739">
        <v>0.25</v>
      </c>
      <c r="C94" s="739">
        <v>0.28000000000000003</v>
      </c>
      <c r="D94" s="762">
        <v>0.12000000000000011</v>
      </c>
      <c r="E94" s="762">
        <v>0.67800000000000005</v>
      </c>
      <c r="F94" s="734">
        <v>0.70599999999999996</v>
      </c>
      <c r="G94" s="58"/>
      <c r="H94" s="58"/>
      <c r="I94" s="58"/>
      <c r="J94" s="58"/>
      <c r="K94" s="58"/>
      <c r="L94" s="58"/>
      <c r="M94" s="58"/>
    </row>
    <row r="95" spans="1:14" x14ac:dyDescent="0.2">
      <c r="A95" s="861" t="s">
        <v>458</v>
      </c>
      <c r="B95" s="942">
        <v>0.45</v>
      </c>
      <c r="C95" s="942">
        <v>0.49</v>
      </c>
      <c r="D95" s="1066">
        <v>8.8888888888888837E-2</v>
      </c>
      <c r="E95" s="1066">
        <v>0.52400000000000002</v>
      </c>
      <c r="F95" s="943">
        <v>0.52300000000000002</v>
      </c>
      <c r="G95" s="58"/>
      <c r="H95" s="58"/>
      <c r="I95" s="100"/>
      <c r="J95" s="58"/>
      <c r="K95" s="58"/>
      <c r="L95" s="58"/>
      <c r="M95" s="58"/>
    </row>
    <row r="96" spans="1:14" ht="24" x14ac:dyDescent="0.2">
      <c r="A96" s="724" t="s">
        <v>102</v>
      </c>
      <c r="B96" s="1637">
        <v>0.35</v>
      </c>
      <c r="C96" s="1637">
        <v>0.41</v>
      </c>
      <c r="D96" s="1653">
        <v>0.17142857142857143</v>
      </c>
      <c r="E96" s="1653">
        <v>2.1999999999999999E-2</v>
      </c>
      <c r="F96" s="1639">
        <v>0.02</v>
      </c>
      <c r="G96" s="58"/>
      <c r="H96" s="58"/>
      <c r="I96" s="58"/>
      <c r="J96" s="58"/>
      <c r="K96" s="58"/>
      <c r="L96" s="58"/>
      <c r="M96" s="58"/>
    </row>
    <row r="97" spans="1:14" ht="13.5" thickBot="1" x14ac:dyDescent="0.25">
      <c r="A97" s="1074" t="s">
        <v>103</v>
      </c>
      <c r="B97" s="1069">
        <v>0.38</v>
      </c>
      <c r="C97" s="1069">
        <v>0.31</v>
      </c>
      <c r="D97" s="1150">
        <v>-0.18421052631578949</v>
      </c>
      <c r="E97" s="1150">
        <v>1E-3</v>
      </c>
      <c r="F97" s="1151">
        <v>4.0000000000000002E-4</v>
      </c>
      <c r="G97" s="58"/>
      <c r="H97" s="58"/>
      <c r="I97" s="58"/>
      <c r="J97" s="58"/>
      <c r="K97" s="58"/>
      <c r="L97" s="58"/>
      <c r="M97" s="58"/>
    </row>
    <row r="98" spans="1:14" ht="13.5" thickTop="1" x14ac:dyDescent="0.2">
      <c r="A98" s="1852" t="s">
        <v>964</v>
      </c>
      <c r="B98" s="1852"/>
      <c r="C98" s="1852"/>
      <c r="D98" s="1852"/>
      <c r="E98" s="1852"/>
      <c r="F98" s="1852"/>
      <c r="G98" s="58"/>
      <c r="H98" s="58"/>
      <c r="I98" s="58"/>
      <c r="J98" s="58"/>
      <c r="K98" s="58"/>
      <c r="L98" s="58"/>
      <c r="M98" s="58"/>
      <c r="N98" s="58"/>
    </row>
    <row r="99" spans="1:14" x14ac:dyDescent="0.2">
      <c r="A99" s="1106"/>
      <c r="B99" s="1106"/>
      <c r="C99" s="1106"/>
      <c r="D99" s="1106"/>
      <c r="E99" s="1106"/>
      <c r="F99" s="1106"/>
      <c r="G99" s="100"/>
      <c r="H99" s="58"/>
      <c r="I99" s="58"/>
      <c r="J99" s="58"/>
      <c r="K99" s="58"/>
      <c r="L99" s="58"/>
      <c r="M99" s="58"/>
      <c r="N99" s="58"/>
    </row>
    <row r="100" spans="1:14" x14ac:dyDescent="0.2">
      <c r="G100" s="58"/>
      <c r="H100" s="58"/>
      <c r="I100" s="58"/>
      <c r="J100" s="58"/>
      <c r="K100" s="58"/>
      <c r="L100" s="58"/>
      <c r="M100" s="58"/>
      <c r="N100" s="58"/>
    </row>
    <row r="101" spans="1:14" x14ac:dyDescent="0.2">
      <c r="G101" s="58"/>
      <c r="H101" s="58"/>
      <c r="I101" s="58"/>
      <c r="J101" s="58"/>
      <c r="K101" s="58"/>
      <c r="L101" s="58"/>
      <c r="M101" s="58"/>
      <c r="N101" s="58"/>
    </row>
    <row r="102" spans="1:14" x14ac:dyDescent="0.2">
      <c r="G102" s="58"/>
      <c r="H102" s="58"/>
      <c r="I102" s="58"/>
      <c r="J102" s="58"/>
      <c r="K102" s="58"/>
      <c r="L102" s="58"/>
      <c r="M102" s="58"/>
      <c r="N102" s="58"/>
    </row>
    <row r="103" spans="1:14" x14ac:dyDescent="0.2">
      <c r="G103" s="100"/>
      <c r="H103" s="58"/>
      <c r="I103" s="58"/>
      <c r="J103" s="58"/>
      <c r="K103" s="58"/>
      <c r="L103" s="58"/>
      <c r="M103" s="58"/>
      <c r="N103" s="58"/>
    </row>
    <row r="104" spans="1:14" x14ac:dyDescent="0.2">
      <c r="G104" s="58"/>
      <c r="H104" s="58"/>
      <c r="I104" s="58"/>
      <c r="J104" s="58"/>
      <c r="K104" s="58"/>
      <c r="L104" s="58"/>
      <c r="M104" s="58"/>
      <c r="N104" s="58"/>
    </row>
    <row r="105" spans="1:14" x14ac:dyDescent="0.2">
      <c r="G105" s="58"/>
      <c r="H105" s="58"/>
      <c r="I105" s="58"/>
      <c r="J105" s="58"/>
      <c r="K105" s="58"/>
      <c r="L105" s="58"/>
      <c r="M105" s="58"/>
      <c r="N105" s="58"/>
    </row>
    <row r="106" spans="1:14" x14ac:dyDescent="0.2">
      <c r="G106" s="58"/>
      <c r="H106" s="58"/>
      <c r="I106" s="58"/>
      <c r="J106" s="58"/>
      <c r="K106" s="58"/>
      <c r="L106" s="58"/>
      <c r="M106" s="58"/>
      <c r="N106" s="58"/>
    </row>
    <row r="107" spans="1:14" x14ac:dyDescent="0.2">
      <c r="A107" s="70"/>
      <c r="B107" s="58"/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</row>
    <row r="108" spans="1:14" x14ac:dyDescent="0.2">
      <c r="A108" s="70"/>
      <c r="B108" s="58"/>
      <c r="C108" s="58"/>
      <c r="D108" s="58"/>
      <c r="E108" s="58"/>
      <c r="F108" s="58"/>
      <c r="G108" s="58"/>
      <c r="H108" s="58"/>
      <c r="I108" s="58"/>
      <c r="J108" s="58"/>
      <c r="K108" s="58"/>
      <c r="L108" s="58"/>
      <c r="M108" s="58"/>
      <c r="N108" s="58"/>
    </row>
    <row r="109" spans="1:14" x14ac:dyDescent="0.2">
      <c r="A109" s="70"/>
      <c r="B109" s="58"/>
      <c r="C109" s="58"/>
      <c r="D109" s="58"/>
      <c r="E109" s="58"/>
      <c r="F109" s="58"/>
      <c r="G109" s="100"/>
      <c r="H109" s="58"/>
      <c r="I109" s="58"/>
      <c r="J109" s="58"/>
      <c r="K109" s="58"/>
      <c r="L109" s="58"/>
      <c r="M109" s="58"/>
      <c r="N109" s="58"/>
    </row>
    <row r="110" spans="1:14" x14ac:dyDescent="0.2">
      <c r="A110" s="70"/>
      <c r="B110" s="58"/>
      <c r="C110" s="58"/>
      <c r="D110" s="58"/>
      <c r="E110" s="58"/>
      <c r="F110" s="100"/>
      <c r="G110" s="100"/>
      <c r="H110" s="58"/>
      <c r="I110" s="58"/>
      <c r="J110" s="58"/>
      <c r="K110" s="58"/>
      <c r="L110" s="58"/>
      <c r="M110" s="58"/>
      <c r="N110" s="58"/>
    </row>
    <row r="111" spans="1:14" x14ac:dyDescent="0.2">
      <c r="A111" s="70"/>
      <c r="B111" s="58"/>
      <c r="C111" s="58"/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</row>
    <row r="112" spans="1:14" x14ac:dyDescent="0.2">
      <c r="A112" s="70"/>
      <c r="B112" s="58"/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</row>
    <row r="113" spans="1:14" x14ac:dyDescent="0.2">
      <c r="A113" s="70"/>
      <c r="B113" s="58"/>
      <c r="C113" s="58"/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</row>
    <row r="114" spans="1:14" x14ac:dyDescent="0.2">
      <c r="A114" s="67"/>
      <c r="B114" s="58"/>
      <c r="C114" s="58"/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</row>
    <row r="115" spans="1:14" x14ac:dyDescent="0.2">
      <c r="A115" s="67"/>
      <c r="B115" s="58"/>
      <c r="C115" s="58"/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</row>
    <row r="116" spans="1:14" x14ac:dyDescent="0.2">
      <c r="A116" s="67"/>
      <c r="B116" s="58"/>
      <c r="C116" s="58"/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</row>
    <row r="117" spans="1:14" ht="13.5" x14ac:dyDescent="0.2">
      <c r="A117" s="56"/>
      <c r="B117" s="58"/>
      <c r="C117" s="58"/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</row>
  </sheetData>
  <mergeCells count="31">
    <mergeCell ref="A98:F98"/>
    <mergeCell ref="E91:F91"/>
    <mergeCell ref="A89:F90"/>
    <mergeCell ref="F80:F81"/>
    <mergeCell ref="D80:D81"/>
    <mergeCell ref="A75:F75"/>
    <mergeCell ref="B79:C79"/>
    <mergeCell ref="D79:E79"/>
    <mergeCell ref="F79:G79"/>
    <mergeCell ref="A91:A93"/>
    <mergeCell ref="C80:C81"/>
    <mergeCell ref="E80:E81"/>
    <mergeCell ref="G80:G81"/>
    <mergeCell ref="A77:G78"/>
    <mergeCell ref="B80:B81"/>
    <mergeCell ref="A3:G4"/>
    <mergeCell ref="H55:J55"/>
    <mergeCell ref="E55:G55"/>
    <mergeCell ref="B55:D55"/>
    <mergeCell ref="A55:A57"/>
    <mergeCell ref="A5:A6"/>
    <mergeCell ref="A37:A38"/>
    <mergeCell ref="A22:A23"/>
    <mergeCell ref="A35:G36"/>
    <mergeCell ref="B45:B46"/>
    <mergeCell ref="C45:C46"/>
    <mergeCell ref="D45:D46"/>
    <mergeCell ref="E45:E46"/>
    <mergeCell ref="F45:F46"/>
    <mergeCell ref="G45:G46"/>
    <mergeCell ref="A20:H21"/>
  </mergeCells>
  <pageMargins left="0.78740157480314965" right="0.23622047244094491" top="0.35433070866141736" bottom="0" header="0.11811023622047245" footer="0.11811023622047245"/>
  <pageSetup paperSize="9" fitToHeight="0" orientation="portrait" r:id="rId1"/>
  <rowBreaks count="2" manualBreakCount="2">
    <brk id="33" max="16383" man="1"/>
    <brk id="63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B3" sqref="B3:D6"/>
    </sheetView>
  </sheetViews>
  <sheetFormatPr defaultRowHeight="12.75" x14ac:dyDescent="0.2"/>
  <cols>
    <col min="1" max="1" width="35.140625" customWidth="1"/>
    <col min="4" max="4" width="10.42578125" customWidth="1"/>
  </cols>
  <sheetData>
    <row r="1" spans="1:6" ht="13.5" thickBot="1" x14ac:dyDescent="0.25">
      <c r="A1" s="740" t="s">
        <v>509</v>
      </c>
      <c r="B1" s="100"/>
      <c r="C1" s="100"/>
      <c r="D1" s="100"/>
      <c r="E1" s="58"/>
      <c r="F1" s="58"/>
    </row>
    <row r="2" spans="1:6" ht="24.75" thickTop="1" x14ac:dyDescent="0.2">
      <c r="A2" s="1124" t="s">
        <v>104</v>
      </c>
      <c r="B2" s="1163" t="s">
        <v>600</v>
      </c>
      <c r="C2" s="1163" t="s">
        <v>574</v>
      </c>
      <c r="D2" s="1167" t="s">
        <v>555</v>
      </c>
      <c r="E2" s="58"/>
      <c r="F2" s="58"/>
    </row>
    <row r="3" spans="1:6" ht="24" x14ac:dyDescent="0.2">
      <c r="A3" s="724" t="s">
        <v>1002</v>
      </c>
      <c r="B3" s="1661">
        <v>44165</v>
      </c>
      <c r="C3" s="1636">
        <v>34659</v>
      </c>
      <c r="D3" s="1662" t="s">
        <v>611</v>
      </c>
      <c r="E3" s="58"/>
      <c r="F3" s="58"/>
    </row>
    <row r="4" spans="1:6" ht="24" x14ac:dyDescent="0.2">
      <c r="A4" s="861" t="s">
        <v>1001</v>
      </c>
      <c r="B4" s="1663">
        <v>639</v>
      </c>
      <c r="C4" s="1640">
        <v>482</v>
      </c>
      <c r="D4" s="1657" t="s">
        <v>612</v>
      </c>
      <c r="E4" s="58"/>
      <c r="F4" s="58"/>
    </row>
    <row r="5" spans="1:6" x14ac:dyDescent="0.2">
      <c r="A5" s="1896" t="s">
        <v>894</v>
      </c>
      <c r="B5" s="1890">
        <v>12.11</v>
      </c>
      <c r="C5" s="1892">
        <v>8.33</v>
      </c>
      <c r="D5" s="1894" t="s">
        <v>897</v>
      </c>
      <c r="E5" s="58"/>
      <c r="F5" s="100"/>
    </row>
    <row r="6" spans="1:6" ht="24" customHeight="1" thickBot="1" x14ac:dyDescent="0.25">
      <c r="A6" s="1897"/>
      <c r="B6" s="1891"/>
      <c r="C6" s="1893"/>
      <c r="D6" s="1895"/>
      <c r="E6" s="58"/>
      <c r="F6" s="58"/>
    </row>
    <row r="7" spans="1:6" ht="13.5" customHeight="1" thickTop="1" x14ac:dyDescent="0.2">
      <c r="A7" s="1852" t="s">
        <v>964</v>
      </c>
      <c r="B7" s="1852"/>
      <c r="C7" s="1852"/>
      <c r="D7" s="1852"/>
      <c r="E7" s="58"/>
      <c r="F7" s="58"/>
    </row>
    <row r="8" spans="1:6" x14ac:dyDescent="0.2">
      <c r="A8" s="1106"/>
      <c r="B8" s="1106"/>
      <c r="C8" s="1106"/>
      <c r="D8" s="1106"/>
    </row>
  </sheetData>
  <mergeCells count="5">
    <mergeCell ref="B5:B6"/>
    <mergeCell ref="C5:C6"/>
    <mergeCell ref="D5:D6"/>
    <mergeCell ref="A5:A6"/>
    <mergeCell ref="A7:D7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7"/>
  <sheetViews>
    <sheetView view="pageBreakPreview" zoomScaleNormal="100" zoomScaleSheetLayoutView="100" workbookViewId="0">
      <selection activeCell="G99" sqref="G99"/>
    </sheetView>
  </sheetViews>
  <sheetFormatPr defaultRowHeight="12.75" x14ac:dyDescent="0.2"/>
  <cols>
    <col min="1" max="1" width="21.85546875" style="55" customWidth="1"/>
    <col min="2" max="2" width="12.85546875" style="55" customWidth="1"/>
    <col min="3" max="3" width="12.140625" style="55" customWidth="1"/>
    <col min="4" max="4" width="11.85546875" style="55" customWidth="1"/>
    <col min="5" max="5" width="10.140625" style="55" customWidth="1"/>
    <col min="6" max="6" width="9.85546875" style="55" customWidth="1"/>
    <col min="7" max="7" width="9.42578125" style="37" customWidth="1"/>
    <col min="8" max="8" width="8.42578125" style="55" customWidth="1"/>
    <col min="9" max="9" width="10.85546875" style="55" customWidth="1"/>
    <col min="10" max="10" width="9.140625" style="55" hidden="1" customWidth="1"/>
    <col min="11" max="253" width="9.140625" style="55"/>
    <col min="254" max="254" width="15.140625" style="55" customWidth="1"/>
    <col min="255" max="256" width="11.7109375" style="55" customWidth="1"/>
    <col min="257" max="257" width="12.7109375" style="55" customWidth="1"/>
    <col min="258" max="258" width="11" style="55" customWidth="1"/>
    <col min="259" max="259" width="10" style="55" customWidth="1"/>
    <col min="260" max="260" width="9.42578125" style="55" customWidth="1"/>
    <col min="261" max="261" width="10" style="55" customWidth="1"/>
    <col min="262" max="509" width="9.140625" style="55"/>
    <col min="510" max="510" width="15.140625" style="55" customWidth="1"/>
    <col min="511" max="512" width="11.7109375" style="55" customWidth="1"/>
    <col min="513" max="513" width="12.7109375" style="55" customWidth="1"/>
    <col min="514" max="514" width="11" style="55" customWidth="1"/>
    <col min="515" max="515" width="10" style="55" customWidth="1"/>
    <col min="516" max="516" width="9.42578125" style="55" customWidth="1"/>
    <col min="517" max="517" width="10" style="55" customWidth="1"/>
    <col min="518" max="765" width="9.140625" style="55"/>
    <col min="766" max="766" width="15.140625" style="55" customWidth="1"/>
    <col min="767" max="768" width="11.7109375" style="55" customWidth="1"/>
    <col min="769" max="769" width="12.7109375" style="55" customWidth="1"/>
    <col min="770" max="770" width="11" style="55" customWidth="1"/>
    <col min="771" max="771" width="10" style="55" customWidth="1"/>
    <col min="772" max="772" width="9.42578125" style="55" customWidth="1"/>
    <col min="773" max="773" width="10" style="55" customWidth="1"/>
    <col min="774" max="1021" width="9.140625" style="55"/>
    <col min="1022" max="1022" width="15.140625" style="55" customWidth="1"/>
    <col min="1023" max="1024" width="11.7109375" style="55" customWidth="1"/>
    <col min="1025" max="1025" width="12.7109375" style="55" customWidth="1"/>
    <col min="1026" max="1026" width="11" style="55" customWidth="1"/>
    <col min="1027" max="1027" width="10" style="55" customWidth="1"/>
    <col min="1028" max="1028" width="9.42578125" style="55" customWidth="1"/>
    <col min="1029" max="1029" width="10" style="55" customWidth="1"/>
    <col min="1030" max="1277" width="9.140625" style="55"/>
    <col min="1278" max="1278" width="15.140625" style="55" customWidth="1"/>
    <col min="1279" max="1280" width="11.7109375" style="55" customWidth="1"/>
    <col min="1281" max="1281" width="12.7109375" style="55" customWidth="1"/>
    <col min="1282" max="1282" width="11" style="55" customWidth="1"/>
    <col min="1283" max="1283" width="10" style="55" customWidth="1"/>
    <col min="1284" max="1284" width="9.42578125" style="55" customWidth="1"/>
    <col min="1285" max="1285" width="10" style="55" customWidth="1"/>
    <col min="1286" max="1533" width="9.140625" style="55"/>
    <col min="1534" max="1534" width="15.140625" style="55" customWidth="1"/>
    <col min="1535" max="1536" width="11.7109375" style="55" customWidth="1"/>
    <col min="1537" max="1537" width="12.7109375" style="55" customWidth="1"/>
    <col min="1538" max="1538" width="11" style="55" customWidth="1"/>
    <col min="1539" max="1539" width="10" style="55" customWidth="1"/>
    <col min="1540" max="1540" width="9.42578125" style="55" customWidth="1"/>
    <col min="1541" max="1541" width="10" style="55" customWidth="1"/>
    <col min="1542" max="1789" width="9.140625" style="55"/>
    <col min="1790" max="1790" width="15.140625" style="55" customWidth="1"/>
    <col min="1791" max="1792" width="11.7109375" style="55" customWidth="1"/>
    <col min="1793" max="1793" width="12.7109375" style="55" customWidth="1"/>
    <col min="1794" max="1794" width="11" style="55" customWidth="1"/>
    <col min="1795" max="1795" width="10" style="55" customWidth="1"/>
    <col min="1796" max="1796" width="9.42578125" style="55" customWidth="1"/>
    <col min="1797" max="1797" width="10" style="55" customWidth="1"/>
    <col min="1798" max="2045" width="9.140625" style="55"/>
    <col min="2046" max="2046" width="15.140625" style="55" customWidth="1"/>
    <col min="2047" max="2048" width="11.7109375" style="55" customWidth="1"/>
    <col min="2049" max="2049" width="12.7109375" style="55" customWidth="1"/>
    <col min="2050" max="2050" width="11" style="55" customWidth="1"/>
    <col min="2051" max="2051" width="10" style="55" customWidth="1"/>
    <col min="2052" max="2052" width="9.42578125" style="55" customWidth="1"/>
    <col min="2053" max="2053" width="10" style="55" customWidth="1"/>
    <col min="2054" max="2301" width="9.140625" style="55"/>
    <col min="2302" max="2302" width="15.140625" style="55" customWidth="1"/>
    <col min="2303" max="2304" width="11.7109375" style="55" customWidth="1"/>
    <col min="2305" max="2305" width="12.7109375" style="55" customWidth="1"/>
    <col min="2306" max="2306" width="11" style="55" customWidth="1"/>
    <col min="2307" max="2307" width="10" style="55" customWidth="1"/>
    <col min="2308" max="2308" width="9.42578125" style="55" customWidth="1"/>
    <col min="2309" max="2309" width="10" style="55" customWidth="1"/>
    <col min="2310" max="2557" width="9.140625" style="55"/>
    <col min="2558" max="2558" width="15.140625" style="55" customWidth="1"/>
    <col min="2559" max="2560" width="11.7109375" style="55" customWidth="1"/>
    <col min="2561" max="2561" width="12.7109375" style="55" customWidth="1"/>
    <col min="2562" max="2562" width="11" style="55" customWidth="1"/>
    <col min="2563" max="2563" width="10" style="55" customWidth="1"/>
    <col min="2564" max="2564" width="9.42578125" style="55" customWidth="1"/>
    <col min="2565" max="2565" width="10" style="55" customWidth="1"/>
    <col min="2566" max="2813" width="9.140625" style="55"/>
    <col min="2814" max="2814" width="15.140625" style="55" customWidth="1"/>
    <col min="2815" max="2816" width="11.7109375" style="55" customWidth="1"/>
    <col min="2817" max="2817" width="12.7109375" style="55" customWidth="1"/>
    <col min="2818" max="2818" width="11" style="55" customWidth="1"/>
    <col min="2819" max="2819" width="10" style="55" customWidth="1"/>
    <col min="2820" max="2820" width="9.42578125" style="55" customWidth="1"/>
    <col min="2821" max="2821" width="10" style="55" customWidth="1"/>
    <col min="2822" max="3069" width="9.140625" style="55"/>
    <col min="3070" max="3070" width="15.140625" style="55" customWidth="1"/>
    <col min="3071" max="3072" width="11.7109375" style="55" customWidth="1"/>
    <col min="3073" max="3073" width="12.7109375" style="55" customWidth="1"/>
    <col min="3074" max="3074" width="11" style="55" customWidth="1"/>
    <col min="3075" max="3075" width="10" style="55" customWidth="1"/>
    <col min="3076" max="3076" width="9.42578125" style="55" customWidth="1"/>
    <col min="3077" max="3077" width="10" style="55" customWidth="1"/>
    <col min="3078" max="3325" width="9.140625" style="55"/>
    <col min="3326" max="3326" width="15.140625" style="55" customWidth="1"/>
    <col min="3327" max="3328" width="11.7109375" style="55" customWidth="1"/>
    <col min="3329" max="3329" width="12.7109375" style="55" customWidth="1"/>
    <col min="3330" max="3330" width="11" style="55" customWidth="1"/>
    <col min="3331" max="3331" width="10" style="55" customWidth="1"/>
    <col min="3332" max="3332" width="9.42578125" style="55" customWidth="1"/>
    <col min="3333" max="3333" width="10" style="55" customWidth="1"/>
    <col min="3334" max="3581" width="9.140625" style="55"/>
    <col min="3582" max="3582" width="15.140625" style="55" customWidth="1"/>
    <col min="3583" max="3584" width="11.7109375" style="55" customWidth="1"/>
    <col min="3585" max="3585" width="12.7109375" style="55" customWidth="1"/>
    <col min="3586" max="3586" width="11" style="55" customWidth="1"/>
    <col min="3587" max="3587" width="10" style="55" customWidth="1"/>
    <col min="3588" max="3588" width="9.42578125" style="55" customWidth="1"/>
    <col min="3589" max="3589" width="10" style="55" customWidth="1"/>
    <col min="3590" max="3837" width="9.140625" style="55"/>
    <col min="3838" max="3838" width="15.140625" style="55" customWidth="1"/>
    <col min="3839" max="3840" width="11.7109375" style="55" customWidth="1"/>
    <col min="3841" max="3841" width="12.7109375" style="55" customWidth="1"/>
    <col min="3842" max="3842" width="11" style="55" customWidth="1"/>
    <col min="3843" max="3843" width="10" style="55" customWidth="1"/>
    <col min="3844" max="3844" width="9.42578125" style="55" customWidth="1"/>
    <col min="3845" max="3845" width="10" style="55" customWidth="1"/>
    <col min="3846" max="4093" width="9.140625" style="55"/>
    <col min="4094" max="4094" width="15.140625" style="55" customWidth="1"/>
    <col min="4095" max="4096" width="11.7109375" style="55" customWidth="1"/>
    <col min="4097" max="4097" width="12.7109375" style="55" customWidth="1"/>
    <col min="4098" max="4098" width="11" style="55" customWidth="1"/>
    <col min="4099" max="4099" width="10" style="55" customWidth="1"/>
    <col min="4100" max="4100" width="9.42578125" style="55" customWidth="1"/>
    <col min="4101" max="4101" width="10" style="55" customWidth="1"/>
    <col min="4102" max="4349" width="9.140625" style="55"/>
    <col min="4350" max="4350" width="15.140625" style="55" customWidth="1"/>
    <col min="4351" max="4352" width="11.7109375" style="55" customWidth="1"/>
    <col min="4353" max="4353" width="12.7109375" style="55" customWidth="1"/>
    <col min="4354" max="4354" width="11" style="55" customWidth="1"/>
    <col min="4355" max="4355" width="10" style="55" customWidth="1"/>
    <col min="4356" max="4356" width="9.42578125" style="55" customWidth="1"/>
    <col min="4357" max="4357" width="10" style="55" customWidth="1"/>
    <col min="4358" max="4605" width="9.140625" style="55"/>
    <col min="4606" max="4606" width="15.140625" style="55" customWidth="1"/>
    <col min="4607" max="4608" width="11.7109375" style="55" customWidth="1"/>
    <col min="4609" max="4609" width="12.7109375" style="55" customWidth="1"/>
    <col min="4610" max="4610" width="11" style="55" customWidth="1"/>
    <col min="4611" max="4611" width="10" style="55" customWidth="1"/>
    <col min="4612" max="4612" width="9.42578125" style="55" customWidth="1"/>
    <col min="4613" max="4613" width="10" style="55" customWidth="1"/>
    <col min="4614" max="4861" width="9.140625" style="55"/>
    <col min="4862" max="4862" width="15.140625" style="55" customWidth="1"/>
    <col min="4863" max="4864" width="11.7109375" style="55" customWidth="1"/>
    <col min="4865" max="4865" width="12.7109375" style="55" customWidth="1"/>
    <col min="4866" max="4866" width="11" style="55" customWidth="1"/>
    <col min="4867" max="4867" width="10" style="55" customWidth="1"/>
    <col min="4868" max="4868" width="9.42578125" style="55" customWidth="1"/>
    <col min="4869" max="4869" width="10" style="55" customWidth="1"/>
    <col min="4870" max="5117" width="9.140625" style="55"/>
    <col min="5118" max="5118" width="15.140625" style="55" customWidth="1"/>
    <col min="5119" max="5120" width="11.7109375" style="55" customWidth="1"/>
    <col min="5121" max="5121" width="12.7109375" style="55" customWidth="1"/>
    <col min="5122" max="5122" width="11" style="55" customWidth="1"/>
    <col min="5123" max="5123" width="10" style="55" customWidth="1"/>
    <col min="5124" max="5124" width="9.42578125" style="55" customWidth="1"/>
    <col min="5125" max="5125" width="10" style="55" customWidth="1"/>
    <col min="5126" max="5373" width="9.140625" style="55"/>
    <col min="5374" max="5374" width="15.140625" style="55" customWidth="1"/>
    <col min="5375" max="5376" width="11.7109375" style="55" customWidth="1"/>
    <col min="5377" max="5377" width="12.7109375" style="55" customWidth="1"/>
    <col min="5378" max="5378" width="11" style="55" customWidth="1"/>
    <col min="5379" max="5379" width="10" style="55" customWidth="1"/>
    <col min="5380" max="5380" width="9.42578125" style="55" customWidth="1"/>
    <col min="5381" max="5381" width="10" style="55" customWidth="1"/>
    <col min="5382" max="5629" width="9.140625" style="55"/>
    <col min="5630" max="5630" width="15.140625" style="55" customWidth="1"/>
    <col min="5631" max="5632" width="11.7109375" style="55" customWidth="1"/>
    <col min="5633" max="5633" width="12.7109375" style="55" customWidth="1"/>
    <col min="5634" max="5634" width="11" style="55" customWidth="1"/>
    <col min="5635" max="5635" width="10" style="55" customWidth="1"/>
    <col min="5636" max="5636" width="9.42578125" style="55" customWidth="1"/>
    <col min="5637" max="5637" width="10" style="55" customWidth="1"/>
    <col min="5638" max="5885" width="9.140625" style="55"/>
    <col min="5886" max="5886" width="15.140625" style="55" customWidth="1"/>
    <col min="5887" max="5888" width="11.7109375" style="55" customWidth="1"/>
    <col min="5889" max="5889" width="12.7109375" style="55" customWidth="1"/>
    <col min="5890" max="5890" width="11" style="55" customWidth="1"/>
    <col min="5891" max="5891" width="10" style="55" customWidth="1"/>
    <col min="5892" max="5892" width="9.42578125" style="55" customWidth="1"/>
    <col min="5893" max="5893" width="10" style="55" customWidth="1"/>
    <col min="5894" max="6141" width="9.140625" style="55"/>
    <col min="6142" max="6142" width="15.140625" style="55" customWidth="1"/>
    <col min="6143" max="6144" width="11.7109375" style="55" customWidth="1"/>
    <col min="6145" max="6145" width="12.7109375" style="55" customWidth="1"/>
    <col min="6146" max="6146" width="11" style="55" customWidth="1"/>
    <col min="6147" max="6147" width="10" style="55" customWidth="1"/>
    <col min="6148" max="6148" width="9.42578125" style="55" customWidth="1"/>
    <col min="6149" max="6149" width="10" style="55" customWidth="1"/>
    <col min="6150" max="6397" width="9.140625" style="55"/>
    <col min="6398" max="6398" width="15.140625" style="55" customWidth="1"/>
    <col min="6399" max="6400" width="11.7109375" style="55" customWidth="1"/>
    <col min="6401" max="6401" width="12.7109375" style="55" customWidth="1"/>
    <col min="6402" max="6402" width="11" style="55" customWidth="1"/>
    <col min="6403" max="6403" width="10" style="55" customWidth="1"/>
    <col min="6404" max="6404" width="9.42578125" style="55" customWidth="1"/>
    <col min="6405" max="6405" width="10" style="55" customWidth="1"/>
    <col min="6406" max="6653" width="9.140625" style="55"/>
    <col min="6654" max="6654" width="15.140625" style="55" customWidth="1"/>
    <col min="6655" max="6656" width="11.7109375" style="55" customWidth="1"/>
    <col min="6657" max="6657" width="12.7109375" style="55" customWidth="1"/>
    <col min="6658" max="6658" width="11" style="55" customWidth="1"/>
    <col min="6659" max="6659" width="10" style="55" customWidth="1"/>
    <col min="6660" max="6660" width="9.42578125" style="55" customWidth="1"/>
    <col min="6661" max="6661" width="10" style="55" customWidth="1"/>
    <col min="6662" max="6909" width="9.140625" style="55"/>
    <col min="6910" max="6910" width="15.140625" style="55" customWidth="1"/>
    <col min="6911" max="6912" width="11.7109375" style="55" customWidth="1"/>
    <col min="6913" max="6913" width="12.7109375" style="55" customWidth="1"/>
    <col min="6914" max="6914" width="11" style="55" customWidth="1"/>
    <col min="6915" max="6915" width="10" style="55" customWidth="1"/>
    <col min="6916" max="6916" width="9.42578125" style="55" customWidth="1"/>
    <col min="6917" max="6917" width="10" style="55" customWidth="1"/>
    <col min="6918" max="7165" width="9.140625" style="55"/>
    <col min="7166" max="7166" width="15.140625" style="55" customWidth="1"/>
    <col min="7167" max="7168" width="11.7109375" style="55" customWidth="1"/>
    <col min="7169" max="7169" width="12.7109375" style="55" customWidth="1"/>
    <col min="7170" max="7170" width="11" style="55" customWidth="1"/>
    <col min="7171" max="7171" width="10" style="55" customWidth="1"/>
    <col min="7172" max="7172" width="9.42578125" style="55" customWidth="1"/>
    <col min="7173" max="7173" width="10" style="55" customWidth="1"/>
    <col min="7174" max="7421" width="9.140625" style="55"/>
    <col min="7422" max="7422" width="15.140625" style="55" customWidth="1"/>
    <col min="7423" max="7424" width="11.7109375" style="55" customWidth="1"/>
    <col min="7425" max="7425" width="12.7109375" style="55" customWidth="1"/>
    <col min="7426" max="7426" width="11" style="55" customWidth="1"/>
    <col min="7427" max="7427" width="10" style="55" customWidth="1"/>
    <col min="7428" max="7428" width="9.42578125" style="55" customWidth="1"/>
    <col min="7429" max="7429" width="10" style="55" customWidth="1"/>
    <col min="7430" max="7677" width="9.140625" style="55"/>
    <col min="7678" max="7678" width="15.140625" style="55" customWidth="1"/>
    <col min="7679" max="7680" width="11.7109375" style="55" customWidth="1"/>
    <col min="7681" max="7681" width="12.7109375" style="55" customWidth="1"/>
    <col min="7682" max="7682" width="11" style="55" customWidth="1"/>
    <col min="7683" max="7683" width="10" style="55" customWidth="1"/>
    <col min="7684" max="7684" width="9.42578125" style="55" customWidth="1"/>
    <col min="7685" max="7685" width="10" style="55" customWidth="1"/>
    <col min="7686" max="7933" width="9.140625" style="55"/>
    <col min="7934" max="7934" width="15.140625" style="55" customWidth="1"/>
    <col min="7935" max="7936" width="11.7109375" style="55" customWidth="1"/>
    <col min="7937" max="7937" width="12.7109375" style="55" customWidth="1"/>
    <col min="7938" max="7938" width="11" style="55" customWidth="1"/>
    <col min="7939" max="7939" width="10" style="55" customWidth="1"/>
    <col min="7940" max="7940" width="9.42578125" style="55" customWidth="1"/>
    <col min="7941" max="7941" width="10" style="55" customWidth="1"/>
    <col min="7942" max="8189" width="9.140625" style="55"/>
    <col min="8190" max="8190" width="15.140625" style="55" customWidth="1"/>
    <col min="8191" max="8192" width="11.7109375" style="55" customWidth="1"/>
    <col min="8193" max="8193" width="12.7109375" style="55" customWidth="1"/>
    <col min="8194" max="8194" width="11" style="55" customWidth="1"/>
    <col min="8195" max="8195" width="10" style="55" customWidth="1"/>
    <col min="8196" max="8196" width="9.42578125" style="55" customWidth="1"/>
    <col min="8197" max="8197" width="10" style="55" customWidth="1"/>
    <col min="8198" max="8445" width="9.140625" style="55"/>
    <col min="8446" max="8446" width="15.140625" style="55" customWidth="1"/>
    <col min="8447" max="8448" width="11.7109375" style="55" customWidth="1"/>
    <col min="8449" max="8449" width="12.7109375" style="55" customWidth="1"/>
    <col min="8450" max="8450" width="11" style="55" customWidth="1"/>
    <col min="8451" max="8451" width="10" style="55" customWidth="1"/>
    <col min="8452" max="8452" width="9.42578125" style="55" customWidth="1"/>
    <col min="8453" max="8453" width="10" style="55" customWidth="1"/>
    <col min="8454" max="8701" width="9.140625" style="55"/>
    <col min="8702" max="8702" width="15.140625" style="55" customWidth="1"/>
    <col min="8703" max="8704" width="11.7109375" style="55" customWidth="1"/>
    <col min="8705" max="8705" width="12.7109375" style="55" customWidth="1"/>
    <col min="8706" max="8706" width="11" style="55" customWidth="1"/>
    <col min="8707" max="8707" width="10" style="55" customWidth="1"/>
    <col min="8708" max="8708" width="9.42578125" style="55" customWidth="1"/>
    <col min="8709" max="8709" width="10" style="55" customWidth="1"/>
    <col min="8710" max="8957" width="9.140625" style="55"/>
    <col min="8958" max="8958" width="15.140625" style="55" customWidth="1"/>
    <col min="8959" max="8960" width="11.7109375" style="55" customWidth="1"/>
    <col min="8961" max="8961" width="12.7109375" style="55" customWidth="1"/>
    <col min="8962" max="8962" width="11" style="55" customWidth="1"/>
    <col min="8963" max="8963" width="10" style="55" customWidth="1"/>
    <col min="8964" max="8964" width="9.42578125" style="55" customWidth="1"/>
    <col min="8965" max="8965" width="10" style="55" customWidth="1"/>
    <col min="8966" max="9213" width="9.140625" style="55"/>
    <col min="9214" max="9214" width="15.140625" style="55" customWidth="1"/>
    <col min="9215" max="9216" width="11.7109375" style="55" customWidth="1"/>
    <col min="9217" max="9217" width="12.7109375" style="55" customWidth="1"/>
    <col min="9218" max="9218" width="11" style="55" customWidth="1"/>
    <col min="9219" max="9219" width="10" style="55" customWidth="1"/>
    <col min="9220" max="9220" width="9.42578125" style="55" customWidth="1"/>
    <col min="9221" max="9221" width="10" style="55" customWidth="1"/>
    <col min="9222" max="9469" width="9.140625" style="55"/>
    <col min="9470" max="9470" width="15.140625" style="55" customWidth="1"/>
    <col min="9471" max="9472" width="11.7109375" style="55" customWidth="1"/>
    <col min="9473" max="9473" width="12.7109375" style="55" customWidth="1"/>
    <col min="9474" max="9474" width="11" style="55" customWidth="1"/>
    <col min="9475" max="9475" width="10" style="55" customWidth="1"/>
    <col min="9476" max="9476" width="9.42578125" style="55" customWidth="1"/>
    <col min="9477" max="9477" width="10" style="55" customWidth="1"/>
    <col min="9478" max="9725" width="9.140625" style="55"/>
    <col min="9726" max="9726" width="15.140625" style="55" customWidth="1"/>
    <col min="9727" max="9728" width="11.7109375" style="55" customWidth="1"/>
    <col min="9729" max="9729" width="12.7109375" style="55" customWidth="1"/>
    <col min="9730" max="9730" width="11" style="55" customWidth="1"/>
    <col min="9731" max="9731" width="10" style="55" customWidth="1"/>
    <col min="9732" max="9732" width="9.42578125" style="55" customWidth="1"/>
    <col min="9733" max="9733" width="10" style="55" customWidth="1"/>
    <col min="9734" max="9981" width="9.140625" style="55"/>
    <col min="9982" max="9982" width="15.140625" style="55" customWidth="1"/>
    <col min="9983" max="9984" width="11.7109375" style="55" customWidth="1"/>
    <col min="9985" max="9985" width="12.7109375" style="55" customWidth="1"/>
    <col min="9986" max="9986" width="11" style="55" customWidth="1"/>
    <col min="9987" max="9987" width="10" style="55" customWidth="1"/>
    <col min="9988" max="9988" width="9.42578125" style="55" customWidth="1"/>
    <col min="9989" max="9989" width="10" style="55" customWidth="1"/>
    <col min="9990" max="10237" width="9.140625" style="55"/>
    <col min="10238" max="10238" width="15.140625" style="55" customWidth="1"/>
    <col min="10239" max="10240" width="11.7109375" style="55" customWidth="1"/>
    <col min="10241" max="10241" width="12.7109375" style="55" customWidth="1"/>
    <col min="10242" max="10242" width="11" style="55" customWidth="1"/>
    <col min="10243" max="10243" width="10" style="55" customWidth="1"/>
    <col min="10244" max="10244" width="9.42578125" style="55" customWidth="1"/>
    <col min="10245" max="10245" width="10" style="55" customWidth="1"/>
    <col min="10246" max="10493" width="9.140625" style="55"/>
    <col min="10494" max="10494" width="15.140625" style="55" customWidth="1"/>
    <col min="10495" max="10496" width="11.7109375" style="55" customWidth="1"/>
    <col min="10497" max="10497" width="12.7109375" style="55" customWidth="1"/>
    <col min="10498" max="10498" width="11" style="55" customWidth="1"/>
    <col min="10499" max="10499" width="10" style="55" customWidth="1"/>
    <col min="10500" max="10500" width="9.42578125" style="55" customWidth="1"/>
    <col min="10501" max="10501" width="10" style="55" customWidth="1"/>
    <col min="10502" max="10749" width="9.140625" style="55"/>
    <col min="10750" max="10750" width="15.140625" style="55" customWidth="1"/>
    <col min="10751" max="10752" width="11.7109375" style="55" customWidth="1"/>
    <col min="10753" max="10753" width="12.7109375" style="55" customWidth="1"/>
    <col min="10754" max="10754" width="11" style="55" customWidth="1"/>
    <col min="10755" max="10755" width="10" style="55" customWidth="1"/>
    <col min="10756" max="10756" width="9.42578125" style="55" customWidth="1"/>
    <col min="10757" max="10757" width="10" style="55" customWidth="1"/>
    <col min="10758" max="11005" width="9.140625" style="55"/>
    <col min="11006" max="11006" width="15.140625" style="55" customWidth="1"/>
    <col min="11007" max="11008" width="11.7109375" style="55" customWidth="1"/>
    <col min="11009" max="11009" width="12.7109375" style="55" customWidth="1"/>
    <col min="11010" max="11010" width="11" style="55" customWidth="1"/>
    <col min="11011" max="11011" width="10" style="55" customWidth="1"/>
    <col min="11012" max="11012" width="9.42578125" style="55" customWidth="1"/>
    <col min="11013" max="11013" width="10" style="55" customWidth="1"/>
    <col min="11014" max="11261" width="9.140625" style="55"/>
    <col min="11262" max="11262" width="15.140625" style="55" customWidth="1"/>
    <col min="11263" max="11264" width="11.7109375" style="55" customWidth="1"/>
    <col min="11265" max="11265" width="12.7109375" style="55" customWidth="1"/>
    <col min="11266" max="11266" width="11" style="55" customWidth="1"/>
    <col min="11267" max="11267" width="10" style="55" customWidth="1"/>
    <col min="11268" max="11268" width="9.42578125" style="55" customWidth="1"/>
    <col min="11269" max="11269" width="10" style="55" customWidth="1"/>
    <col min="11270" max="11517" width="9.140625" style="55"/>
    <col min="11518" max="11518" width="15.140625" style="55" customWidth="1"/>
    <col min="11519" max="11520" width="11.7109375" style="55" customWidth="1"/>
    <col min="11521" max="11521" width="12.7109375" style="55" customWidth="1"/>
    <col min="11522" max="11522" width="11" style="55" customWidth="1"/>
    <col min="11523" max="11523" width="10" style="55" customWidth="1"/>
    <col min="11524" max="11524" width="9.42578125" style="55" customWidth="1"/>
    <col min="11525" max="11525" width="10" style="55" customWidth="1"/>
    <col min="11526" max="11773" width="9.140625" style="55"/>
    <col min="11774" max="11774" width="15.140625" style="55" customWidth="1"/>
    <col min="11775" max="11776" width="11.7109375" style="55" customWidth="1"/>
    <col min="11777" max="11777" width="12.7109375" style="55" customWidth="1"/>
    <col min="11778" max="11778" width="11" style="55" customWidth="1"/>
    <col min="11779" max="11779" width="10" style="55" customWidth="1"/>
    <col min="11780" max="11780" width="9.42578125" style="55" customWidth="1"/>
    <col min="11781" max="11781" width="10" style="55" customWidth="1"/>
    <col min="11782" max="12029" width="9.140625" style="55"/>
    <col min="12030" max="12030" width="15.140625" style="55" customWidth="1"/>
    <col min="12031" max="12032" width="11.7109375" style="55" customWidth="1"/>
    <col min="12033" max="12033" width="12.7109375" style="55" customWidth="1"/>
    <col min="12034" max="12034" width="11" style="55" customWidth="1"/>
    <col min="12035" max="12035" width="10" style="55" customWidth="1"/>
    <col min="12036" max="12036" width="9.42578125" style="55" customWidth="1"/>
    <col min="12037" max="12037" width="10" style="55" customWidth="1"/>
    <col min="12038" max="12285" width="9.140625" style="55"/>
    <col min="12286" max="12286" width="15.140625" style="55" customWidth="1"/>
    <col min="12287" max="12288" width="11.7109375" style="55" customWidth="1"/>
    <col min="12289" max="12289" width="12.7109375" style="55" customWidth="1"/>
    <col min="12290" max="12290" width="11" style="55" customWidth="1"/>
    <col min="12291" max="12291" width="10" style="55" customWidth="1"/>
    <col min="12292" max="12292" width="9.42578125" style="55" customWidth="1"/>
    <col min="12293" max="12293" width="10" style="55" customWidth="1"/>
    <col min="12294" max="12541" width="9.140625" style="55"/>
    <col min="12542" max="12542" width="15.140625" style="55" customWidth="1"/>
    <col min="12543" max="12544" width="11.7109375" style="55" customWidth="1"/>
    <col min="12545" max="12545" width="12.7109375" style="55" customWidth="1"/>
    <col min="12546" max="12546" width="11" style="55" customWidth="1"/>
    <col min="12547" max="12547" width="10" style="55" customWidth="1"/>
    <col min="12548" max="12548" width="9.42578125" style="55" customWidth="1"/>
    <col min="12549" max="12549" width="10" style="55" customWidth="1"/>
    <col min="12550" max="12797" width="9.140625" style="55"/>
    <col min="12798" max="12798" width="15.140625" style="55" customWidth="1"/>
    <col min="12799" max="12800" width="11.7109375" style="55" customWidth="1"/>
    <col min="12801" max="12801" width="12.7109375" style="55" customWidth="1"/>
    <col min="12802" max="12802" width="11" style="55" customWidth="1"/>
    <col min="12803" max="12803" width="10" style="55" customWidth="1"/>
    <col min="12804" max="12804" width="9.42578125" style="55" customWidth="1"/>
    <col min="12805" max="12805" width="10" style="55" customWidth="1"/>
    <col min="12806" max="13053" width="9.140625" style="55"/>
    <col min="13054" max="13054" width="15.140625" style="55" customWidth="1"/>
    <col min="13055" max="13056" width="11.7109375" style="55" customWidth="1"/>
    <col min="13057" max="13057" width="12.7109375" style="55" customWidth="1"/>
    <col min="13058" max="13058" width="11" style="55" customWidth="1"/>
    <col min="13059" max="13059" width="10" style="55" customWidth="1"/>
    <col min="13060" max="13060" width="9.42578125" style="55" customWidth="1"/>
    <col min="13061" max="13061" width="10" style="55" customWidth="1"/>
    <col min="13062" max="13309" width="9.140625" style="55"/>
    <col min="13310" max="13310" width="15.140625" style="55" customWidth="1"/>
    <col min="13311" max="13312" width="11.7109375" style="55" customWidth="1"/>
    <col min="13313" max="13313" width="12.7109375" style="55" customWidth="1"/>
    <col min="13314" max="13314" width="11" style="55" customWidth="1"/>
    <col min="13315" max="13315" width="10" style="55" customWidth="1"/>
    <col min="13316" max="13316" width="9.42578125" style="55" customWidth="1"/>
    <col min="13317" max="13317" width="10" style="55" customWidth="1"/>
    <col min="13318" max="13565" width="9.140625" style="55"/>
    <col min="13566" max="13566" width="15.140625" style="55" customWidth="1"/>
    <col min="13567" max="13568" width="11.7109375" style="55" customWidth="1"/>
    <col min="13569" max="13569" width="12.7109375" style="55" customWidth="1"/>
    <col min="13570" max="13570" width="11" style="55" customWidth="1"/>
    <col min="13571" max="13571" width="10" style="55" customWidth="1"/>
    <col min="13572" max="13572" width="9.42578125" style="55" customWidth="1"/>
    <col min="13573" max="13573" width="10" style="55" customWidth="1"/>
    <col min="13574" max="13821" width="9.140625" style="55"/>
    <col min="13822" max="13822" width="15.140625" style="55" customWidth="1"/>
    <col min="13823" max="13824" width="11.7109375" style="55" customWidth="1"/>
    <col min="13825" max="13825" width="12.7109375" style="55" customWidth="1"/>
    <col min="13826" max="13826" width="11" style="55" customWidth="1"/>
    <col min="13827" max="13827" width="10" style="55" customWidth="1"/>
    <col min="13828" max="13828" width="9.42578125" style="55" customWidth="1"/>
    <col min="13829" max="13829" width="10" style="55" customWidth="1"/>
    <col min="13830" max="14077" width="9.140625" style="55"/>
    <col min="14078" max="14078" width="15.140625" style="55" customWidth="1"/>
    <col min="14079" max="14080" width="11.7109375" style="55" customWidth="1"/>
    <col min="14081" max="14081" width="12.7109375" style="55" customWidth="1"/>
    <col min="14082" max="14082" width="11" style="55" customWidth="1"/>
    <col min="14083" max="14083" width="10" style="55" customWidth="1"/>
    <col min="14084" max="14084" width="9.42578125" style="55" customWidth="1"/>
    <col min="14085" max="14085" width="10" style="55" customWidth="1"/>
    <col min="14086" max="14333" width="9.140625" style="55"/>
    <col min="14334" max="14334" width="15.140625" style="55" customWidth="1"/>
    <col min="14335" max="14336" width="11.7109375" style="55" customWidth="1"/>
    <col min="14337" max="14337" width="12.7109375" style="55" customWidth="1"/>
    <col min="14338" max="14338" width="11" style="55" customWidth="1"/>
    <col min="14339" max="14339" width="10" style="55" customWidth="1"/>
    <col min="14340" max="14340" width="9.42578125" style="55" customWidth="1"/>
    <col min="14341" max="14341" width="10" style="55" customWidth="1"/>
    <col min="14342" max="14589" width="9.140625" style="55"/>
    <col min="14590" max="14590" width="15.140625" style="55" customWidth="1"/>
    <col min="14591" max="14592" width="11.7109375" style="55" customWidth="1"/>
    <col min="14593" max="14593" width="12.7109375" style="55" customWidth="1"/>
    <col min="14594" max="14594" width="11" style="55" customWidth="1"/>
    <col min="14595" max="14595" width="10" style="55" customWidth="1"/>
    <col min="14596" max="14596" width="9.42578125" style="55" customWidth="1"/>
    <col min="14597" max="14597" width="10" style="55" customWidth="1"/>
    <col min="14598" max="14845" width="9.140625" style="55"/>
    <col min="14846" max="14846" width="15.140625" style="55" customWidth="1"/>
    <col min="14847" max="14848" width="11.7109375" style="55" customWidth="1"/>
    <col min="14849" max="14849" width="12.7109375" style="55" customWidth="1"/>
    <col min="14850" max="14850" width="11" style="55" customWidth="1"/>
    <col min="14851" max="14851" width="10" style="55" customWidth="1"/>
    <col min="14852" max="14852" width="9.42578125" style="55" customWidth="1"/>
    <col min="14853" max="14853" width="10" style="55" customWidth="1"/>
    <col min="14854" max="15101" width="9.140625" style="55"/>
    <col min="15102" max="15102" width="15.140625" style="55" customWidth="1"/>
    <col min="15103" max="15104" width="11.7109375" style="55" customWidth="1"/>
    <col min="15105" max="15105" width="12.7109375" style="55" customWidth="1"/>
    <col min="15106" max="15106" width="11" style="55" customWidth="1"/>
    <col min="15107" max="15107" width="10" style="55" customWidth="1"/>
    <col min="15108" max="15108" width="9.42578125" style="55" customWidth="1"/>
    <col min="15109" max="15109" width="10" style="55" customWidth="1"/>
    <col min="15110" max="15357" width="9.140625" style="55"/>
    <col min="15358" max="15358" width="15.140625" style="55" customWidth="1"/>
    <col min="15359" max="15360" width="11.7109375" style="55" customWidth="1"/>
    <col min="15361" max="15361" width="12.7109375" style="55" customWidth="1"/>
    <col min="15362" max="15362" width="11" style="55" customWidth="1"/>
    <col min="15363" max="15363" width="10" style="55" customWidth="1"/>
    <col min="15364" max="15364" width="9.42578125" style="55" customWidth="1"/>
    <col min="15365" max="15365" width="10" style="55" customWidth="1"/>
    <col min="15366" max="15613" width="9.140625" style="55"/>
    <col min="15614" max="15614" width="15.140625" style="55" customWidth="1"/>
    <col min="15615" max="15616" width="11.7109375" style="55" customWidth="1"/>
    <col min="15617" max="15617" width="12.7109375" style="55" customWidth="1"/>
    <col min="15618" max="15618" width="11" style="55" customWidth="1"/>
    <col min="15619" max="15619" width="10" style="55" customWidth="1"/>
    <col min="15620" max="15620" width="9.42578125" style="55" customWidth="1"/>
    <col min="15621" max="15621" width="10" style="55" customWidth="1"/>
    <col min="15622" max="15869" width="9.140625" style="55"/>
    <col min="15870" max="15870" width="15.140625" style="55" customWidth="1"/>
    <col min="15871" max="15872" width="11.7109375" style="55" customWidth="1"/>
    <col min="15873" max="15873" width="12.7109375" style="55" customWidth="1"/>
    <col min="15874" max="15874" width="11" style="55" customWidth="1"/>
    <col min="15875" max="15875" width="10" style="55" customWidth="1"/>
    <col min="15876" max="15876" width="9.42578125" style="55" customWidth="1"/>
    <col min="15877" max="15877" width="10" style="55" customWidth="1"/>
    <col min="15878" max="16125" width="9.140625" style="55"/>
    <col min="16126" max="16126" width="15.140625" style="55" customWidth="1"/>
    <col min="16127" max="16128" width="11.7109375" style="55" customWidth="1"/>
    <col min="16129" max="16129" width="12.7109375" style="55" customWidth="1"/>
    <col min="16130" max="16130" width="11" style="55" customWidth="1"/>
    <col min="16131" max="16131" width="10" style="55" customWidth="1"/>
    <col min="16132" max="16132" width="9.42578125" style="55" customWidth="1"/>
    <col min="16133" max="16133" width="10" style="55" customWidth="1"/>
    <col min="16134" max="16384" width="9.140625" style="55"/>
  </cols>
  <sheetData>
    <row r="1" spans="1:10" ht="15" x14ac:dyDescent="0.2">
      <c r="A1" s="269" t="s">
        <v>621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x14ac:dyDescent="0.2">
      <c r="A2" s="70"/>
      <c r="B2" s="58"/>
      <c r="C2" s="58"/>
      <c r="D2" s="58"/>
      <c r="E2" s="58"/>
      <c r="F2" s="58"/>
      <c r="G2" s="58"/>
      <c r="H2" s="58"/>
      <c r="I2" s="58"/>
      <c r="J2" s="58"/>
    </row>
    <row r="3" spans="1:10" ht="13.5" thickBot="1" x14ac:dyDescent="0.25">
      <c r="A3" s="633" t="s">
        <v>622</v>
      </c>
      <c r="B3" s="58"/>
      <c r="C3" s="58"/>
      <c r="D3" s="58"/>
      <c r="E3" s="58"/>
      <c r="F3" s="58"/>
      <c r="G3" s="58"/>
      <c r="H3" s="58"/>
      <c r="I3" s="58"/>
      <c r="J3" s="58"/>
    </row>
    <row r="4" spans="1:10" ht="23.25" customHeight="1" thickTop="1" x14ac:dyDescent="0.2">
      <c r="A4" s="1708" t="s">
        <v>109</v>
      </c>
      <c r="B4" s="1850" t="s">
        <v>983</v>
      </c>
      <c r="C4" s="1850"/>
      <c r="D4" s="1850" t="s">
        <v>600</v>
      </c>
      <c r="E4" s="1850"/>
      <c r="F4" s="1850" t="s">
        <v>574</v>
      </c>
      <c r="G4" s="1850"/>
      <c r="H4" s="1914" t="s">
        <v>899</v>
      </c>
      <c r="I4" s="58"/>
      <c r="J4" s="58"/>
    </row>
    <row r="5" spans="1:10" ht="36.75" customHeight="1" x14ac:dyDescent="0.2">
      <c r="A5" s="1744"/>
      <c r="B5" s="1156" t="s">
        <v>110</v>
      </c>
      <c r="C5" s="1156" t="s">
        <v>1014</v>
      </c>
      <c r="D5" s="1156" t="s">
        <v>110</v>
      </c>
      <c r="E5" s="1156" t="s">
        <v>904</v>
      </c>
      <c r="F5" s="1357" t="s">
        <v>110</v>
      </c>
      <c r="G5" s="1156" t="s">
        <v>904</v>
      </c>
      <c r="H5" s="1915"/>
      <c r="I5" s="58"/>
      <c r="J5" s="58"/>
    </row>
    <row r="6" spans="1:10" x14ac:dyDescent="0.2">
      <c r="A6" s="1745"/>
      <c r="B6" s="1358" t="s">
        <v>363</v>
      </c>
      <c r="C6" s="1358" t="s">
        <v>343</v>
      </c>
      <c r="D6" s="1358" t="s">
        <v>363</v>
      </c>
      <c r="E6" s="1358" t="s">
        <v>343</v>
      </c>
      <c r="F6" s="1358" t="s">
        <v>363</v>
      </c>
      <c r="G6" s="1358" t="s">
        <v>343</v>
      </c>
      <c r="H6" s="1359" t="s">
        <v>343</v>
      </c>
      <c r="I6" s="58"/>
      <c r="J6" s="58"/>
    </row>
    <row r="7" spans="1:10" x14ac:dyDescent="0.2">
      <c r="A7" s="773" t="s">
        <v>105</v>
      </c>
      <c r="B7" s="774">
        <v>493236</v>
      </c>
      <c r="C7" s="775">
        <v>0.94299999999999995</v>
      </c>
      <c r="D7" s="776">
        <v>508772</v>
      </c>
      <c r="E7" s="775">
        <v>0.93600000000000005</v>
      </c>
      <c r="F7" s="774">
        <v>561932</v>
      </c>
      <c r="G7" s="775">
        <v>0.93500000000000005</v>
      </c>
      <c r="H7" s="777">
        <v>0.104</v>
      </c>
      <c r="I7" s="58"/>
      <c r="J7" s="58"/>
    </row>
    <row r="8" spans="1:10" x14ac:dyDescent="0.2">
      <c r="A8" s="855" t="s">
        <v>106</v>
      </c>
      <c r="B8" s="856">
        <v>18866</v>
      </c>
      <c r="C8" s="857">
        <v>3.5999999999999997E-2</v>
      </c>
      <c r="D8" s="858">
        <v>21745</v>
      </c>
      <c r="E8" s="857">
        <v>0.04</v>
      </c>
      <c r="F8" s="856">
        <v>26857</v>
      </c>
      <c r="G8" s="857">
        <v>4.4999999999999998E-2</v>
      </c>
      <c r="H8" s="859">
        <v>0.23499999999999999</v>
      </c>
      <c r="I8" s="58"/>
      <c r="J8" s="58"/>
    </row>
    <row r="9" spans="1:10" x14ac:dyDescent="0.2">
      <c r="A9" s="773" t="s">
        <v>107</v>
      </c>
      <c r="B9" s="774">
        <v>8035</v>
      </c>
      <c r="C9" s="775">
        <v>1.4999999999999999E-2</v>
      </c>
      <c r="D9" s="774">
        <v>10354</v>
      </c>
      <c r="E9" s="775">
        <v>1.9E-2</v>
      </c>
      <c r="F9" s="774">
        <v>9360</v>
      </c>
      <c r="G9" s="775">
        <v>1.4999999999999999E-2</v>
      </c>
      <c r="H9" s="777">
        <v>-9.6000000000000002E-2</v>
      </c>
      <c r="I9" s="58"/>
      <c r="J9" s="58"/>
    </row>
    <row r="10" spans="1:10" x14ac:dyDescent="0.2">
      <c r="A10" s="1365" t="s">
        <v>111</v>
      </c>
      <c r="B10" s="1366">
        <v>3052</v>
      </c>
      <c r="C10" s="1367">
        <v>6.0000000000000001E-3</v>
      </c>
      <c r="D10" s="1366">
        <v>2973</v>
      </c>
      <c r="E10" s="1367">
        <v>5.0000000000000001E-3</v>
      </c>
      <c r="F10" s="1366">
        <v>2765</v>
      </c>
      <c r="G10" s="1367">
        <v>5.0000000000000001E-3</v>
      </c>
      <c r="H10" s="1368">
        <v>-7</v>
      </c>
      <c r="I10" s="58"/>
      <c r="J10" s="58"/>
    </row>
    <row r="11" spans="1:10" ht="13.5" thickBot="1" x14ac:dyDescent="0.25">
      <c r="A11" s="1360" t="s">
        <v>48</v>
      </c>
      <c r="B11" s="1361">
        <v>523189</v>
      </c>
      <c r="C11" s="1362">
        <v>1</v>
      </c>
      <c r="D11" s="1363">
        <v>543844</v>
      </c>
      <c r="E11" s="1362">
        <v>1</v>
      </c>
      <c r="F11" s="1361">
        <v>600914</v>
      </c>
      <c r="G11" s="1362">
        <v>1</v>
      </c>
      <c r="H11" s="1364">
        <v>0.105</v>
      </c>
      <c r="I11" s="58"/>
      <c r="J11" s="58"/>
    </row>
    <row r="12" spans="1:10" ht="14.25" customHeight="1" thickTop="1" x14ac:dyDescent="0.2">
      <c r="A12" s="1921" t="s">
        <v>965</v>
      </c>
      <c r="B12" s="1921"/>
      <c r="C12" s="1921"/>
      <c r="D12" s="1921"/>
      <c r="E12" s="1921"/>
      <c r="F12" s="1921"/>
      <c r="G12" s="1921"/>
      <c r="H12" s="1921"/>
      <c r="I12" s="58"/>
      <c r="J12" s="58"/>
    </row>
    <row r="13" spans="1:10" x14ac:dyDescent="0.2">
      <c r="A13" s="1115"/>
      <c r="B13" s="1115"/>
      <c r="C13" s="1115"/>
      <c r="D13" s="1115"/>
      <c r="E13" s="1115"/>
      <c r="F13" s="1115"/>
      <c r="G13" s="1115"/>
      <c r="H13" s="1115"/>
      <c r="I13" s="58"/>
      <c r="J13" s="58"/>
    </row>
    <row r="14" spans="1:10" x14ac:dyDescent="0.2">
      <c r="A14" s="1857" t="s">
        <v>623</v>
      </c>
      <c r="B14" s="1857"/>
      <c r="C14" s="1857"/>
      <c r="D14" s="1857"/>
      <c r="G14" s="55"/>
      <c r="H14" s="58"/>
      <c r="I14" s="58"/>
      <c r="J14" s="58"/>
    </row>
    <row r="15" spans="1:10" ht="13.5" thickBot="1" x14ac:dyDescent="0.25">
      <c r="A15" s="1694"/>
      <c r="B15" s="1694"/>
      <c r="C15" s="1694"/>
      <c r="D15" s="1694"/>
      <c r="G15" s="55"/>
      <c r="H15" s="58"/>
      <c r="I15" s="58"/>
      <c r="J15" s="58"/>
    </row>
    <row r="16" spans="1:10" ht="19.5" customHeight="1" thickTop="1" x14ac:dyDescent="0.2">
      <c r="A16" s="1831" t="s">
        <v>6</v>
      </c>
      <c r="B16" s="1922" t="s">
        <v>112</v>
      </c>
      <c r="C16" s="1922"/>
      <c r="D16" s="1916" t="s">
        <v>113</v>
      </c>
      <c r="G16" s="55"/>
    </row>
    <row r="17" spans="1:10" ht="28.5" customHeight="1" x14ac:dyDescent="0.2">
      <c r="A17" s="1832"/>
      <c r="B17" s="1314" t="s">
        <v>463</v>
      </c>
      <c r="C17" s="1314" t="s">
        <v>555</v>
      </c>
      <c r="D17" s="1917"/>
      <c r="G17" s="55"/>
    </row>
    <row r="18" spans="1:10" x14ac:dyDescent="0.2">
      <c r="A18" s="767" t="s">
        <v>114</v>
      </c>
      <c r="B18" s="739">
        <v>32</v>
      </c>
      <c r="C18" s="762">
        <v>-0.03</v>
      </c>
      <c r="D18" s="734">
        <v>4.3999999999999997E-2</v>
      </c>
      <c r="G18" s="55"/>
    </row>
    <row r="19" spans="1:10" ht="24" x14ac:dyDescent="0.2">
      <c r="A19" s="502" t="s">
        <v>115</v>
      </c>
      <c r="B19" s="1640">
        <v>180</v>
      </c>
      <c r="C19" s="1656">
        <v>4.7E-2</v>
      </c>
      <c r="D19" s="1642">
        <v>0.95199999999999996</v>
      </c>
      <c r="G19" s="55"/>
    </row>
    <row r="20" spans="1:10" x14ac:dyDescent="0.2">
      <c r="A20" s="1369" t="s">
        <v>116</v>
      </c>
      <c r="B20" s="1346">
        <v>8</v>
      </c>
      <c r="C20" s="1664">
        <v>0</v>
      </c>
      <c r="D20" s="1473">
        <v>4.0000000000000001E-3</v>
      </c>
      <c r="G20" s="55"/>
    </row>
    <row r="21" spans="1:10" ht="13.5" thickBot="1" x14ac:dyDescent="0.25">
      <c r="A21" s="1067" t="s">
        <v>48</v>
      </c>
      <c r="B21" s="1053">
        <v>220</v>
      </c>
      <c r="C21" s="1023">
        <v>3.3000000000000002E-2</v>
      </c>
      <c r="D21" s="1665">
        <v>1</v>
      </c>
      <c r="E21" s="1926"/>
      <c r="F21" s="1926"/>
      <c r="G21" s="1926"/>
      <c r="H21" s="1926"/>
      <c r="I21" s="1926"/>
      <c r="J21" s="1926"/>
    </row>
    <row r="22" spans="1:10" ht="13.5" customHeight="1" thickTop="1" x14ac:dyDescent="0.2">
      <c r="A22" s="1098" t="s">
        <v>966</v>
      </c>
      <c r="B22" s="184"/>
      <c r="C22" s="184"/>
      <c r="D22" s="184"/>
      <c r="E22" s="1926"/>
      <c r="F22" s="1926"/>
      <c r="G22" s="1926"/>
      <c r="H22" s="1926"/>
      <c r="I22" s="1926"/>
      <c r="J22" s="1926"/>
    </row>
    <row r="23" spans="1:10" ht="13.5" x14ac:dyDescent="0.2">
      <c r="A23" s="98"/>
      <c r="B23" s="98"/>
      <c r="C23" s="98"/>
      <c r="D23" s="98"/>
      <c r="E23" s="151"/>
      <c r="F23" s="151"/>
      <c r="G23" s="151"/>
      <c r="H23" s="151"/>
      <c r="I23" s="151"/>
      <c r="J23" s="151"/>
    </row>
    <row r="24" spans="1:10" ht="13.5" x14ac:dyDescent="0.2">
      <c r="A24" s="1694" t="s">
        <v>967</v>
      </c>
      <c r="B24" s="1694"/>
      <c r="C24" s="1694"/>
      <c r="D24" s="98"/>
      <c r="E24" s="151"/>
      <c r="F24" s="151"/>
      <c r="G24" s="151"/>
      <c r="H24" s="151"/>
      <c r="I24" s="151"/>
      <c r="J24" s="151"/>
    </row>
    <row r="25" spans="1:10" ht="14.25" thickBot="1" x14ac:dyDescent="0.25">
      <c r="A25" s="1694"/>
      <c r="B25" s="1694"/>
      <c r="C25" s="1694"/>
      <c r="D25" s="98"/>
      <c r="E25" s="366"/>
      <c r="F25" s="366"/>
      <c r="G25" s="366"/>
      <c r="H25" s="366"/>
      <c r="I25" s="366"/>
      <c r="J25" s="366"/>
    </row>
    <row r="26" spans="1:10" ht="13.5" thickTop="1" x14ac:dyDescent="0.2">
      <c r="A26" s="1319" t="s">
        <v>117</v>
      </c>
      <c r="B26" s="1163" t="s">
        <v>108</v>
      </c>
      <c r="C26" s="1167" t="s">
        <v>118</v>
      </c>
      <c r="D26" s="58"/>
      <c r="E26" s="58"/>
      <c r="F26" s="58"/>
      <c r="G26" s="151"/>
      <c r="H26" s="151"/>
      <c r="I26" s="151"/>
      <c r="J26" s="151"/>
    </row>
    <row r="27" spans="1:10" ht="24" x14ac:dyDescent="0.2">
      <c r="A27" s="754" t="s">
        <v>119</v>
      </c>
      <c r="B27" s="1666">
        <v>600914</v>
      </c>
      <c r="C27" s="1667">
        <v>561932</v>
      </c>
      <c r="D27" s="58"/>
      <c r="E27" s="58"/>
      <c r="F27" s="58"/>
      <c r="G27" s="151"/>
      <c r="H27" s="151"/>
      <c r="I27" s="151"/>
      <c r="J27" s="151"/>
    </row>
    <row r="28" spans="1:10" ht="48" x14ac:dyDescent="0.2">
      <c r="A28" s="1343" t="s">
        <v>764</v>
      </c>
      <c r="B28" s="1668">
        <v>458462</v>
      </c>
      <c r="C28" s="1669">
        <v>378046</v>
      </c>
      <c r="D28" s="58"/>
      <c r="E28" s="58"/>
      <c r="F28" s="58"/>
      <c r="G28" s="67"/>
      <c r="H28" s="151"/>
      <c r="I28" s="151"/>
      <c r="J28" s="151"/>
    </row>
    <row r="29" spans="1:10" ht="13.5" thickBot="1" x14ac:dyDescent="0.25">
      <c r="A29" s="727" t="s">
        <v>471</v>
      </c>
      <c r="B29" s="1370">
        <v>1059376</v>
      </c>
      <c r="C29" s="1371">
        <v>939978</v>
      </c>
      <c r="D29" s="58"/>
      <c r="E29" s="58"/>
      <c r="F29" s="58"/>
      <c r="G29" s="151"/>
      <c r="H29" s="151"/>
      <c r="I29" s="151"/>
      <c r="J29" s="151"/>
    </row>
    <row r="30" spans="1:10" ht="13.5" customHeight="1" thickTop="1" x14ac:dyDescent="0.2">
      <c r="A30" s="1105" t="s">
        <v>966</v>
      </c>
      <c r="B30" s="154"/>
      <c r="C30" s="154"/>
      <c r="D30" s="154"/>
      <c r="E30" s="154"/>
      <c r="F30" s="154"/>
      <c r="G30" s="151"/>
      <c r="H30" s="151"/>
      <c r="I30" s="151"/>
      <c r="J30" s="151"/>
    </row>
    <row r="31" spans="1:10" ht="13.5" x14ac:dyDescent="0.2">
      <c r="A31" s="98"/>
      <c r="B31" s="98"/>
      <c r="C31" s="98"/>
      <c r="D31" s="98"/>
      <c r="E31" s="151"/>
      <c r="F31" s="151"/>
      <c r="G31" s="151"/>
      <c r="H31" s="151"/>
      <c r="I31" s="151"/>
      <c r="J31" s="151"/>
    </row>
    <row r="32" spans="1:10" x14ac:dyDescent="0.2">
      <c r="A32" s="1694" t="s">
        <v>900</v>
      </c>
      <c r="B32" s="1694"/>
      <c r="C32" s="1694"/>
      <c r="D32" s="109"/>
      <c r="E32" s="151"/>
      <c r="F32" s="151"/>
      <c r="G32" s="151"/>
      <c r="H32" s="151"/>
      <c r="I32" s="151"/>
      <c r="J32" s="151"/>
    </row>
    <row r="33" spans="1:10" ht="27.75" customHeight="1" thickBot="1" x14ac:dyDescent="0.25">
      <c r="A33" s="1694"/>
      <c r="B33" s="1694"/>
      <c r="C33" s="1694"/>
      <c r="D33" s="109"/>
      <c r="E33" s="366"/>
      <c r="F33" s="366"/>
      <c r="G33" s="366"/>
      <c r="H33" s="366"/>
      <c r="I33" s="366"/>
      <c r="J33" s="366"/>
    </row>
    <row r="34" spans="1:10" ht="30.75" customHeight="1" thickTop="1" x14ac:dyDescent="0.2">
      <c r="A34" s="1124" t="s">
        <v>464</v>
      </c>
      <c r="B34" s="1163" t="s">
        <v>465</v>
      </c>
      <c r="C34" s="1167" t="s">
        <v>466</v>
      </c>
      <c r="D34" s="156"/>
      <c r="E34" s="151"/>
      <c r="F34" s="151"/>
      <c r="G34" s="151"/>
      <c r="H34" s="201"/>
      <c r="I34" s="151"/>
      <c r="J34" s="151"/>
    </row>
    <row r="35" spans="1:10" x14ac:dyDescent="0.2">
      <c r="A35" s="754" t="s">
        <v>467</v>
      </c>
      <c r="B35" s="780">
        <v>3.6700000000000003E-2</v>
      </c>
      <c r="C35" s="781">
        <v>3.27E-2</v>
      </c>
      <c r="D35" s="157"/>
      <c r="E35" s="151"/>
      <c r="F35" s="151"/>
      <c r="G35" s="151"/>
      <c r="H35" s="151"/>
      <c r="I35" s="151"/>
      <c r="J35" s="151"/>
    </row>
    <row r="36" spans="1:10" x14ac:dyDescent="0.2">
      <c r="A36" s="726" t="s">
        <v>468</v>
      </c>
      <c r="B36" s="778">
        <v>6.6799999999999998E-2</v>
      </c>
      <c r="C36" s="779">
        <v>5.0099999999999999E-2</v>
      </c>
      <c r="D36" s="158"/>
      <c r="E36" s="151"/>
      <c r="F36" s="151"/>
      <c r="G36" s="151"/>
      <c r="H36" s="151"/>
      <c r="I36" s="151"/>
      <c r="J36" s="151"/>
    </row>
    <row r="37" spans="1:10" x14ac:dyDescent="0.2">
      <c r="A37" s="724" t="s">
        <v>469</v>
      </c>
      <c r="B37" s="780">
        <v>3.5299999999999998E-2</v>
      </c>
      <c r="C37" s="781">
        <v>3.15E-2</v>
      </c>
      <c r="D37" s="158"/>
      <c r="E37" s="151"/>
      <c r="F37" s="151"/>
      <c r="G37" s="151"/>
      <c r="H37" s="151"/>
      <c r="I37" s="151"/>
      <c r="J37" s="151"/>
    </row>
    <row r="38" spans="1:10" ht="13.5" thickBot="1" x14ac:dyDescent="0.25">
      <c r="A38" s="769" t="s">
        <v>470</v>
      </c>
      <c r="B38" s="771">
        <v>7.3499999999999996E-2</v>
      </c>
      <c r="C38" s="782">
        <v>4.65E-2</v>
      </c>
      <c r="D38" s="157"/>
      <c r="E38" s="151"/>
      <c r="F38" s="151"/>
      <c r="G38" s="151"/>
      <c r="H38" s="151"/>
      <c r="I38" s="151"/>
      <c r="J38" s="151"/>
    </row>
    <row r="39" spans="1:10" ht="14.25" thickTop="1" x14ac:dyDescent="0.2">
      <c r="A39" s="1098" t="s">
        <v>968</v>
      </c>
      <c r="B39" s="98"/>
      <c r="C39" s="98"/>
      <c r="D39" s="98"/>
      <c r="E39" s="151"/>
      <c r="F39" s="151"/>
      <c r="G39" s="151"/>
      <c r="H39" s="151"/>
      <c r="I39" s="151"/>
      <c r="J39" s="151"/>
    </row>
    <row r="40" spans="1:10" ht="13.5" x14ac:dyDescent="0.2">
      <c r="A40" s="153"/>
      <c r="B40" s="98"/>
      <c r="C40" s="98"/>
      <c r="D40" s="98"/>
      <c r="E40" s="151"/>
      <c r="F40" s="151"/>
      <c r="G40" s="151"/>
      <c r="H40" s="151"/>
      <c r="I40" s="151"/>
      <c r="J40" s="151"/>
    </row>
    <row r="41" spans="1:10" ht="13.5" customHeight="1" thickBot="1" x14ac:dyDescent="0.25">
      <c r="A41" s="740" t="s">
        <v>901</v>
      </c>
      <c r="B41" s="63"/>
      <c r="C41" s="63"/>
      <c r="D41" s="63"/>
      <c r="E41" s="63"/>
      <c r="F41" s="63"/>
      <c r="G41" s="151"/>
      <c r="H41" s="151"/>
      <c r="I41" s="151"/>
      <c r="J41" s="151"/>
    </row>
    <row r="42" spans="1:10" ht="24" customHeight="1" thickTop="1" x14ac:dyDescent="0.2">
      <c r="A42" s="1875" t="s">
        <v>312</v>
      </c>
      <c r="B42" s="1848" t="s">
        <v>600</v>
      </c>
      <c r="C42" s="1848"/>
      <c r="D42" s="1850" t="s">
        <v>574</v>
      </c>
      <c r="E42" s="1850"/>
      <c r="F42" s="1713" t="s">
        <v>1015</v>
      </c>
      <c r="G42" s="151"/>
      <c r="H42" s="151"/>
      <c r="I42" s="151"/>
      <c r="J42" s="151"/>
    </row>
    <row r="43" spans="1:10" ht="24" customHeight="1" x14ac:dyDescent="0.2">
      <c r="A43" s="1905"/>
      <c r="B43" s="1171" t="s">
        <v>108</v>
      </c>
      <c r="C43" s="1171" t="s">
        <v>120</v>
      </c>
      <c r="D43" s="1171" t="s">
        <v>108</v>
      </c>
      <c r="E43" s="1358" t="s">
        <v>120</v>
      </c>
      <c r="F43" s="1752"/>
      <c r="G43" s="151"/>
      <c r="H43" s="151"/>
      <c r="I43" s="151"/>
      <c r="J43" s="151"/>
    </row>
    <row r="44" spans="1:10" x14ac:dyDescent="0.2">
      <c r="A44" s="720" t="s">
        <v>9</v>
      </c>
      <c r="B44" s="738">
        <v>50836</v>
      </c>
      <c r="C44" s="783">
        <v>46182</v>
      </c>
      <c r="D44" s="783">
        <v>60856</v>
      </c>
      <c r="E44" s="783">
        <v>57256</v>
      </c>
      <c r="F44" s="784">
        <v>0.19700000000000001</v>
      </c>
      <c r="G44" s="151"/>
      <c r="H44" s="151"/>
      <c r="I44" s="151"/>
      <c r="J44" s="151"/>
    </row>
    <row r="45" spans="1:10" x14ac:dyDescent="0.2">
      <c r="A45" s="862" t="s">
        <v>10</v>
      </c>
      <c r="B45" s="863">
        <v>142261</v>
      </c>
      <c r="C45" s="864">
        <v>137754</v>
      </c>
      <c r="D45" s="864">
        <v>145716</v>
      </c>
      <c r="E45" s="864">
        <v>138779</v>
      </c>
      <c r="F45" s="865">
        <v>2.4E-2</v>
      </c>
      <c r="G45" s="151"/>
      <c r="H45" s="151"/>
      <c r="I45" s="151"/>
      <c r="J45" s="151"/>
    </row>
    <row r="46" spans="1:10" x14ac:dyDescent="0.2">
      <c r="A46" s="720" t="s">
        <v>11</v>
      </c>
      <c r="B46" s="738">
        <v>55013</v>
      </c>
      <c r="C46" s="783">
        <v>50258</v>
      </c>
      <c r="D46" s="783">
        <v>61832</v>
      </c>
      <c r="E46" s="783">
        <v>56084</v>
      </c>
      <c r="F46" s="784">
        <v>0.124</v>
      </c>
      <c r="G46" s="151"/>
      <c r="H46" s="151"/>
      <c r="I46" s="151"/>
      <c r="J46" s="151"/>
    </row>
    <row r="47" spans="1:10" x14ac:dyDescent="0.2">
      <c r="A47" s="862" t="s">
        <v>12</v>
      </c>
      <c r="B47" s="863">
        <v>76461</v>
      </c>
      <c r="C47" s="864">
        <v>69188</v>
      </c>
      <c r="D47" s="864">
        <v>80432</v>
      </c>
      <c r="E47" s="864">
        <v>73891</v>
      </c>
      <c r="F47" s="865">
        <v>5.1999999999999998E-2</v>
      </c>
      <c r="G47" s="151"/>
      <c r="H47" s="151"/>
      <c r="I47" s="151"/>
      <c r="J47" s="151"/>
    </row>
    <row r="48" spans="1:10" x14ac:dyDescent="0.2">
      <c r="A48" s="720" t="s">
        <v>13</v>
      </c>
      <c r="B48" s="738">
        <v>42231</v>
      </c>
      <c r="C48" s="783">
        <v>40783</v>
      </c>
      <c r="D48" s="783">
        <v>47700</v>
      </c>
      <c r="E48" s="783">
        <v>46226</v>
      </c>
      <c r="F48" s="784">
        <v>0.13</v>
      </c>
      <c r="G48" s="75"/>
      <c r="H48" s="75"/>
      <c r="I48" s="75"/>
      <c r="J48" s="75"/>
    </row>
    <row r="49" spans="1:32" x14ac:dyDescent="0.2">
      <c r="A49" s="1375" t="s">
        <v>14</v>
      </c>
      <c r="B49" s="1376">
        <v>177042</v>
      </c>
      <c r="C49" s="1377">
        <v>164607</v>
      </c>
      <c r="D49" s="1377">
        <v>204378</v>
      </c>
      <c r="E49" s="1377">
        <v>189696</v>
      </c>
      <c r="F49" s="1378">
        <v>0.154</v>
      </c>
      <c r="G49" s="55"/>
    </row>
    <row r="50" spans="1:32" ht="13.5" thickBot="1" x14ac:dyDescent="0.25">
      <c r="A50" s="723" t="s">
        <v>79</v>
      </c>
      <c r="B50" s="1372">
        <v>543844</v>
      </c>
      <c r="C50" s="1373">
        <v>508772</v>
      </c>
      <c r="D50" s="1373">
        <v>600914</v>
      </c>
      <c r="E50" s="1373">
        <v>561932</v>
      </c>
      <c r="F50" s="1374">
        <v>0.105</v>
      </c>
      <c r="G50" s="55"/>
    </row>
    <row r="51" spans="1:32" ht="14.25" thickTop="1" x14ac:dyDescent="0.2">
      <c r="A51" s="1098" t="s">
        <v>966</v>
      </c>
      <c r="B51" s="153"/>
      <c r="C51" s="153"/>
      <c r="D51" s="153"/>
      <c r="E51" s="153"/>
      <c r="F51" s="153"/>
      <c r="G51" s="55"/>
    </row>
    <row r="52" spans="1:32" ht="13.5" x14ac:dyDescent="0.2">
      <c r="A52" s="153"/>
      <c r="B52" s="153"/>
      <c r="C52" s="153"/>
      <c r="D52" s="153"/>
      <c r="E52" s="153"/>
      <c r="F52" s="153"/>
      <c r="G52" s="55"/>
    </row>
    <row r="53" spans="1:32" ht="15" customHeight="1" x14ac:dyDescent="0.2">
      <c r="A53" s="159"/>
      <c r="B53" s="58"/>
      <c r="C53" s="58"/>
      <c r="D53" s="58"/>
      <c r="E53" s="58"/>
      <c r="F53" s="58"/>
      <c r="G53" s="58"/>
      <c r="H53" s="155"/>
      <c r="I53" s="58"/>
      <c r="J53" s="58"/>
    </row>
    <row r="54" spans="1:32" ht="26.25" customHeight="1" thickBot="1" x14ac:dyDescent="0.25">
      <c r="A54" s="1913" t="s">
        <v>624</v>
      </c>
      <c r="B54" s="1913"/>
      <c r="C54" s="1913"/>
      <c r="D54" s="1913"/>
      <c r="E54" s="1913"/>
      <c r="F54" s="1913"/>
      <c r="G54" s="1913"/>
      <c r="H54" s="1913"/>
      <c r="I54" s="156"/>
      <c r="J54" s="58"/>
    </row>
    <row r="55" spans="1:32" ht="48.75" thickTop="1" x14ac:dyDescent="0.2">
      <c r="A55" s="1927" t="s">
        <v>121</v>
      </c>
      <c r="B55" s="1928"/>
      <c r="C55" s="1116" t="s">
        <v>625</v>
      </c>
      <c r="D55" s="1923" t="s">
        <v>765</v>
      </c>
      <c r="E55" s="1924"/>
      <c r="F55" s="1924"/>
      <c r="G55" s="1925"/>
      <c r="H55" s="1117" t="s">
        <v>902</v>
      </c>
      <c r="I55" s="37"/>
      <c r="J55" s="58"/>
      <c r="X55" s="156"/>
      <c r="Y55" s="156"/>
      <c r="Z55" s="156"/>
      <c r="AA55" s="141"/>
      <c r="AB55" s="156"/>
      <c r="AC55" s="156"/>
      <c r="AD55" s="156"/>
      <c r="AE55" s="156"/>
      <c r="AF55" s="142"/>
    </row>
    <row r="56" spans="1:32" ht="72" x14ac:dyDescent="0.2">
      <c r="A56" s="1929"/>
      <c r="B56" s="1930"/>
      <c r="C56" s="1396" t="s">
        <v>110</v>
      </c>
      <c r="D56" s="1397" t="s">
        <v>110</v>
      </c>
      <c r="E56" s="1398" t="s">
        <v>766</v>
      </c>
      <c r="F56" s="1398" t="s">
        <v>767</v>
      </c>
      <c r="G56" s="1398" t="s">
        <v>903</v>
      </c>
      <c r="H56" s="1399" t="s">
        <v>597</v>
      </c>
      <c r="J56" s="58"/>
      <c r="X56" s="156"/>
      <c r="Y56" s="156"/>
      <c r="Z56" s="156"/>
      <c r="AA56" s="156"/>
      <c r="AB56" s="156"/>
      <c r="AC56" s="156"/>
      <c r="AD56" s="156"/>
      <c r="AE56" s="156"/>
      <c r="AF56" s="142"/>
    </row>
    <row r="57" spans="1:32" ht="24" x14ac:dyDescent="0.2">
      <c r="A57" s="1400" t="s">
        <v>768</v>
      </c>
      <c r="B57" s="1390"/>
      <c r="C57" s="1401">
        <v>65296</v>
      </c>
      <c r="D57" s="1401">
        <v>70860</v>
      </c>
      <c r="E57" s="1402">
        <v>1</v>
      </c>
      <c r="F57" s="1390">
        <v>51</v>
      </c>
      <c r="G57" s="1401">
        <v>1389</v>
      </c>
      <c r="H57" s="1403">
        <v>8.5000000000000006E-2</v>
      </c>
      <c r="J57" s="58"/>
      <c r="X57" s="142"/>
      <c r="Y57" s="142"/>
      <c r="Z57" s="142"/>
      <c r="AA57" s="160"/>
      <c r="AB57" s="160"/>
      <c r="AC57" s="161"/>
      <c r="AD57" s="142"/>
      <c r="AE57" s="162"/>
      <c r="AF57" s="163"/>
    </row>
    <row r="58" spans="1:32" ht="13.5" customHeight="1" x14ac:dyDescent="0.2">
      <c r="A58" s="1379" t="s">
        <v>472</v>
      </c>
      <c r="B58" s="1380"/>
      <c r="C58" s="1381" t="s">
        <v>769</v>
      </c>
      <c r="D58" s="1382">
        <v>2555</v>
      </c>
      <c r="E58" s="1383">
        <v>1</v>
      </c>
      <c r="F58" s="1380">
        <v>27</v>
      </c>
      <c r="G58" s="1380">
        <v>95</v>
      </c>
      <c r="H58" s="1384">
        <v>0.04</v>
      </c>
      <c r="J58" s="58"/>
      <c r="X58" s="156"/>
      <c r="Y58" s="156"/>
      <c r="Z58" s="156"/>
      <c r="AA58" s="143"/>
      <c r="AB58" s="143"/>
      <c r="AC58" s="164"/>
      <c r="AD58" s="165"/>
      <c r="AE58" s="165"/>
      <c r="AF58" s="166"/>
    </row>
    <row r="59" spans="1:32" ht="18.75" customHeight="1" x14ac:dyDescent="0.2">
      <c r="A59" s="1920" t="s">
        <v>473</v>
      </c>
      <c r="B59" s="870" t="s">
        <v>770</v>
      </c>
      <c r="C59" s="866">
        <v>133615</v>
      </c>
      <c r="D59" s="866">
        <v>145232</v>
      </c>
      <c r="E59" s="867">
        <v>0.99399999999999999</v>
      </c>
      <c r="F59" s="868">
        <v>115</v>
      </c>
      <c r="G59" s="866">
        <v>1263</v>
      </c>
      <c r="H59" s="869">
        <v>8.6999999999999994E-2</v>
      </c>
      <c r="J59" s="58"/>
      <c r="X59" s="142"/>
      <c r="Y59" s="142"/>
      <c r="Z59" s="167"/>
      <c r="AA59" s="110"/>
      <c r="AB59" s="110"/>
      <c r="AC59" s="111"/>
      <c r="AD59" s="112"/>
      <c r="AE59" s="110"/>
      <c r="AF59" s="99"/>
    </row>
    <row r="60" spans="1:32" ht="24" x14ac:dyDescent="0.2">
      <c r="A60" s="1920"/>
      <c r="B60" s="785" t="s">
        <v>474</v>
      </c>
      <c r="C60" s="1670">
        <v>450</v>
      </c>
      <c r="D60" s="1670">
        <v>517</v>
      </c>
      <c r="E60" s="1671">
        <v>4.0000000000000001E-3</v>
      </c>
      <c r="F60" s="1670">
        <v>17</v>
      </c>
      <c r="G60" s="1670">
        <v>30</v>
      </c>
      <c r="H60" s="1672">
        <v>0.14899999999999999</v>
      </c>
      <c r="J60" s="58"/>
      <c r="X60" s="152"/>
      <c r="Y60" s="152"/>
      <c r="Z60" s="167"/>
      <c r="AA60" s="112"/>
      <c r="AB60" s="112"/>
      <c r="AC60" s="111"/>
      <c r="AD60" s="112"/>
      <c r="AE60" s="112"/>
      <c r="AF60" s="99"/>
    </row>
    <row r="61" spans="1:32" ht="24" x14ac:dyDescent="0.2">
      <c r="A61" s="1920"/>
      <c r="B61" s="870" t="s">
        <v>475</v>
      </c>
      <c r="C61" s="1673">
        <v>345</v>
      </c>
      <c r="D61" s="1673">
        <v>365</v>
      </c>
      <c r="E61" s="1674">
        <v>2E-3</v>
      </c>
      <c r="F61" s="1673">
        <v>12</v>
      </c>
      <c r="G61" s="1673">
        <v>30</v>
      </c>
      <c r="H61" s="1675">
        <v>5.8000000000000003E-2</v>
      </c>
      <c r="J61" s="58"/>
      <c r="X61" s="152"/>
      <c r="Y61" s="152"/>
      <c r="Z61" s="102"/>
      <c r="AA61" s="112"/>
      <c r="AB61" s="112"/>
      <c r="AC61" s="111"/>
      <c r="AD61" s="112"/>
      <c r="AE61" s="112"/>
      <c r="AF61" s="99"/>
    </row>
    <row r="62" spans="1:32" x14ac:dyDescent="0.2">
      <c r="A62" s="1920"/>
      <c r="B62" s="1385" t="s">
        <v>48</v>
      </c>
      <c r="C62" s="1386">
        <v>134410</v>
      </c>
      <c r="D62" s="1386">
        <v>146114</v>
      </c>
      <c r="E62" s="1387">
        <v>1</v>
      </c>
      <c r="F62" s="1385">
        <v>116</v>
      </c>
      <c r="G62" s="1386">
        <v>1260</v>
      </c>
      <c r="H62" s="1388">
        <v>8.6999999999999994E-2</v>
      </c>
      <c r="J62" s="58"/>
      <c r="N62" s="73"/>
      <c r="X62" s="142"/>
      <c r="Y62" s="142"/>
      <c r="Z62" s="141"/>
      <c r="AA62" s="143"/>
      <c r="AB62" s="143"/>
      <c r="AC62" s="164"/>
      <c r="AD62" s="165"/>
      <c r="AE62" s="143"/>
      <c r="AF62" s="166"/>
    </row>
    <row r="63" spans="1:32" ht="48" x14ac:dyDescent="0.2">
      <c r="A63" s="1389" t="s">
        <v>905</v>
      </c>
      <c r="B63" s="1390"/>
      <c r="C63" s="1676">
        <v>11380</v>
      </c>
      <c r="D63" s="1676">
        <v>16293</v>
      </c>
      <c r="E63" s="1677">
        <v>1</v>
      </c>
      <c r="F63" s="1678">
        <v>20</v>
      </c>
      <c r="G63" s="1678">
        <v>815</v>
      </c>
      <c r="H63" s="1679">
        <v>0.432</v>
      </c>
      <c r="J63" s="58"/>
      <c r="X63" s="168"/>
      <c r="Y63" s="168"/>
      <c r="Z63" s="168"/>
      <c r="AA63" s="169"/>
      <c r="AB63" s="169"/>
      <c r="AC63" s="170"/>
      <c r="AD63" s="142"/>
      <c r="AE63" s="142"/>
      <c r="AF63" s="163"/>
    </row>
    <row r="64" spans="1:32" ht="12.75" customHeight="1" x14ac:dyDescent="0.2">
      <c r="A64" s="1918" t="s">
        <v>898</v>
      </c>
      <c r="B64" s="818" t="s">
        <v>122</v>
      </c>
      <c r="C64" s="297">
        <v>68982</v>
      </c>
      <c r="D64" s="297">
        <v>76440</v>
      </c>
      <c r="E64" s="787">
        <v>0.85499999999999998</v>
      </c>
      <c r="F64" s="16">
        <v>187</v>
      </c>
      <c r="G64" s="16">
        <v>409</v>
      </c>
      <c r="H64" s="336">
        <v>0.108</v>
      </c>
      <c r="J64" s="58"/>
      <c r="X64" s="142"/>
      <c r="Y64" s="167"/>
      <c r="Z64" s="167"/>
      <c r="AA64" s="110"/>
      <c r="AB64" s="110"/>
      <c r="AC64" s="111"/>
      <c r="AD64" s="112"/>
      <c r="AE64" s="112"/>
      <c r="AF64" s="99"/>
    </row>
    <row r="65" spans="1:32" ht="12.75" customHeight="1" x14ac:dyDescent="0.2">
      <c r="A65" s="1919"/>
      <c r="B65" s="873" t="s">
        <v>123</v>
      </c>
      <c r="C65" s="303">
        <v>6347</v>
      </c>
      <c r="D65" s="303">
        <v>7547</v>
      </c>
      <c r="E65" s="874">
        <v>8.4000000000000005E-2</v>
      </c>
      <c r="F65" s="875">
        <v>56</v>
      </c>
      <c r="G65" s="875">
        <v>135</v>
      </c>
      <c r="H65" s="338">
        <v>0.189</v>
      </c>
      <c r="J65" s="58"/>
      <c r="X65" s="152"/>
      <c r="Y65" s="171"/>
      <c r="Z65" s="171"/>
      <c r="AA65" s="110"/>
      <c r="AB65" s="110"/>
      <c r="AC65" s="111"/>
      <c r="AD65" s="112"/>
      <c r="AE65" s="112"/>
      <c r="AF65" s="99"/>
    </row>
    <row r="66" spans="1:32" x14ac:dyDescent="0.2">
      <c r="A66" s="1919"/>
      <c r="B66" s="818" t="s">
        <v>124</v>
      </c>
      <c r="C66" s="16">
        <v>784</v>
      </c>
      <c r="D66" s="16">
        <v>788</v>
      </c>
      <c r="E66" s="787">
        <v>8.9999999999999993E-3</v>
      </c>
      <c r="F66" s="16">
        <v>33</v>
      </c>
      <c r="G66" s="16">
        <v>24</v>
      </c>
      <c r="H66" s="336">
        <v>5.0000000000000001E-3</v>
      </c>
      <c r="J66" s="58"/>
      <c r="X66" s="152"/>
      <c r="Y66" s="167"/>
      <c r="Z66" s="167"/>
      <c r="AA66" s="112"/>
      <c r="AB66" s="112"/>
      <c r="AC66" s="111"/>
      <c r="AD66" s="112"/>
      <c r="AE66" s="112"/>
      <c r="AF66" s="99"/>
    </row>
    <row r="67" spans="1:32" ht="24" x14ac:dyDescent="0.2">
      <c r="A67" s="1919"/>
      <c r="B67" s="873" t="s">
        <v>125</v>
      </c>
      <c r="C67" s="1153">
        <v>3446</v>
      </c>
      <c r="D67" s="1153">
        <v>4625</v>
      </c>
      <c r="E67" s="1674">
        <v>5.1999999999999998E-2</v>
      </c>
      <c r="F67" s="1673">
        <v>37</v>
      </c>
      <c r="G67" s="1673">
        <v>125</v>
      </c>
      <c r="H67" s="1675">
        <v>0.34200000000000003</v>
      </c>
      <c r="J67" s="58"/>
      <c r="X67" s="152"/>
      <c r="Y67" s="171"/>
      <c r="Z67" s="171"/>
      <c r="AA67" s="110"/>
      <c r="AB67" s="110"/>
      <c r="AC67" s="111"/>
      <c r="AD67" s="112"/>
      <c r="AE67" s="112"/>
      <c r="AF67" s="111"/>
    </row>
    <row r="68" spans="1:32" x14ac:dyDescent="0.2">
      <c r="A68" s="1919"/>
      <c r="B68" s="786" t="s">
        <v>48</v>
      </c>
      <c r="C68" s="369">
        <v>79559</v>
      </c>
      <c r="D68" s="369">
        <v>89400</v>
      </c>
      <c r="E68" s="871">
        <v>1</v>
      </c>
      <c r="F68" s="872">
        <v>191</v>
      </c>
      <c r="G68" s="872">
        <v>468</v>
      </c>
      <c r="H68" s="789">
        <v>0.124</v>
      </c>
      <c r="J68" s="58"/>
      <c r="X68" s="142"/>
      <c r="Y68" s="142"/>
      <c r="Z68" s="142"/>
      <c r="AA68" s="143"/>
      <c r="AB68" s="143"/>
      <c r="AC68" s="164"/>
      <c r="AD68" s="165"/>
      <c r="AE68" s="165"/>
      <c r="AF68" s="166"/>
    </row>
    <row r="69" spans="1:32" ht="13.5" customHeight="1" thickBot="1" x14ac:dyDescent="0.25">
      <c r="A69" s="1391" t="s">
        <v>771</v>
      </c>
      <c r="B69" s="1392"/>
      <c r="C69" s="1393">
        <v>3000</v>
      </c>
      <c r="D69" s="1393">
        <v>1792</v>
      </c>
      <c r="E69" s="1394">
        <v>1</v>
      </c>
      <c r="F69" s="1392">
        <v>22</v>
      </c>
      <c r="G69" s="1392">
        <v>81</v>
      </c>
      <c r="H69" s="1395">
        <v>-0.40300000000000002</v>
      </c>
      <c r="I69" s="37"/>
      <c r="J69" s="58"/>
      <c r="X69" s="142"/>
      <c r="Y69" s="142"/>
      <c r="Z69" s="142"/>
      <c r="AA69" s="143"/>
      <c r="AB69" s="143"/>
      <c r="AC69" s="164"/>
      <c r="AD69" s="165"/>
      <c r="AE69" s="165"/>
      <c r="AF69" s="166"/>
    </row>
    <row r="70" spans="1:32" ht="13.5" customHeight="1" thickTop="1" x14ac:dyDescent="0.2">
      <c r="A70" s="1906" t="s">
        <v>969</v>
      </c>
      <c r="B70" s="1906"/>
      <c r="C70" s="1906"/>
      <c r="D70" s="1906"/>
      <c r="E70" s="1906"/>
      <c r="F70" s="1906"/>
      <c r="G70" s="1906"/>
      <c r="H70" s="1906"/>
      <c r="I70" s="156"/>
      <c r="J70" s="58"/>
    </row>
    <row r="71" spans="1:32" x14ac:dyDescent="0.2">
      <c r="A71" s="151"/>
      <c r="B71" s="151"/>
      <c r="C71" s="151"/>
      <c r="D71" s="151"/>
      <c r="E71" s="151"/>
      <c r="F71" s="151"/>
      <c r="G71" s="151"/>
      <c r="H71" s="171"/>
      <c r="I71" s="171"/>
      <c r="J71" s="58"/>
    </row>
    <row r="72" spans="1:32" ht="13.5" thickBot="1" x14ac:dyDescent="0.25">
      <c r="A72" s="633" t="s">
        <v>772</v>
      </c>
      <c r="B72" s="58"/>
      <c r="C72" s="58"/>
      <c r="D72" s="58"/>
      <c r="E72" s="58"/>
      <c r="F72" s="58"/>
      <c r="G72" s="58"/>
      <c r="H72" s="58"/>
      <c r="I72" s="58"/>
      <c r="J72" s="58"/>
    </row>
    <row r="73" spans="1:32" ht="36.75" thickTop="1" x14ac:dyDescent="0.2">
      <c r="A73" s="1154" t="s">
        <v>477</v>
      </c>
      <c r="B73" s="1155" t="s">
        <v>478</v>
      </c>
      <c r="C73" s="1155" t="s">
        <v>479</v>
      </c>
      <c r="D73" s="1155" t="s">
        <v>480</v>
      </c>
      <c r="E73" s="1155" t="s">
        <v>481</v>
      </c>
      <c r="F73" s="1155" t="s">
        <v>482</v>
      </c>
      <c r="G73" s="1155" t="s">
        <v>483</v>
      </c>
      <c r="H73" s="1157" t="s">
        <v>79</v>
      </c>
      <c r="I73" s="58"/>
      <c r="J73" s="58"/>
    </row>
    <row r="74" spans="1:32" ht="24" x14ac:dyDescent="0.2">
      <c r="A74" s="1404" t="s">
        <v>773</v>
      </c>
      <c r="B74" s="1680">
        <v>8622</v>
      </c>
      <c r="C74" s="1680">
        <v>5002</v>
      </c>
      <c r="D74" s="1680">
        <v>11557</v>
      </c>
      <c r="E74" s="1681">
        <v>316</v>
      </c>
      <c r="F74" s="1680">
        <v>11222</v>
      </c>
      <c r="G74" s="1680">
        <v>34141</v>
      </c>
      <c r="H74" s="1682">
        <v>70860</v>
      </c>
      <c r="I74" s="58"/>
      <c r="J74" s="58"/>
    </row>
    <row r="75" spans="1:32" ht="24" x14ac:dyDescent="0.2">
      <c r="A75" s="1063" t="s">
        <v>484</v>
      </c>
      <c r="B75" s="517">
        <v>10982</v>
      </c>
      <c r="C75" s="517">
        <v>33704</v>
      </c>
      <c r="D75" s="517">
        <v>15208</v>
      </c>
      <c r="E75" s="517">
        <v>7281</v>
      </c>
      <c r="F75" s="517">
        <v>22769</v>
      </c>
      <c r="G75" s="517">
        <v>56169</v>
      </c>
      <c r="H75" s="1559">
        <v>146113</v>
      </c>
      <c r="I75" s="58"/>
      <c r="J75" s="58"/>
    </row>
    <row r="76" spans="1:32" ht="24" x14ac:dyDescent="0.2">
      <c r="A76" s="1405" t="s">
        <v>485</v>
      </c>
      <c r="B76" s="1683">
        <v>4789</v>
      </c>
      <c r="C76" s="1683">
        <v>20135</v>
      </c>
      <c r="D76" s="1683">
        <v>8572</v>
      </c>
      <c r="E76" s="1683">
        <v>4467</v>
      </c>
      <c r="F76" s="1683">
        <v>1325</v>
      </c>
      <c r="G76" s="1683">
        <v>18289</v>
      </c>
      <c r="H76" s="1684">
        <v>57577</v>
      </c>
      <c r="I76" s="58"/>
      <c r="J76" s="58"/>
    </row>
    <row r="77" spans="1:32" ht="13.5" thickBot="1" x14ac:dyDescent="0.25">
      <c r="A77" s="1074" t="s">
        <v>486</v>
      </c>
      <c r="B77" s="1056">
        <v>1730</v>
      </c>
      <c r="C77" s="1056">
        <v>3657</v>
      </c>
      <c r="D77" s="1057">
        <v>939</v>
      </c>
      <c r="E77" s="1056">
        <v>8304</v>
      </c>
      <c r="F77" s="1057">
        <v>709</v>
      </c>
      <c r="G77" s="1056">
        <v>9119</v>
      </c>
      <c r="H77" s="1058">
        <v>24458</v>
      </c>
      <c r="I77" s="58"/>
      <c r="J77" s="58"/>
    </row>
    <row r="78" spans="1:32" ht="13.5" customHeight="1" thickTop="1" x14ac:dyDescent="0.2">
      <c r="A78" s="1852" t="s">
        <v>970</v>
      </c>
      <c r="B78" s="1852"/>
      <c r="C78" s="1852"/>
      <c r="D78" s="1852"/>
      <c r="E78" s="1852"/>
      <c r="F78" s="1852"/>
      <c r="G78" s="1852"/>
      <c r="H78" s="1852"/>
      <c r="I78" s="58"/>
      <c r="J78" s="58"/>
    </row>
    <row r="79" spans="1:32" x14ac:dyDescent="0.2">
      <c r="B79" s="58"/>
      <c r="C79" s="58"/>
      <c r="D79" s="58"/>
      <c r="E79" s="155"/>
      <c r="F79" s="58"/>
      <c r="G79" s="58"/>
      <c r="H79" s="58"/>
      <c r="I79" s="58"/>
      <c r="J79" s="58"/>
    </row>
    <row r="80" spans="1:32" x14ac:dyDescent="0.2">
      <c r="A80" s="1857" t="s">
        <v>1003</v>
      </c>
      <c r="B80" s="1857"/>
      <c r="C80" s="1857"/>
      <c r="D80" s="1857"/>
      <c r="E80" s="1857"/>
      <c r="F80" s="1857"/>
      <c r="G80" s="151"/>
      <c r="H80" s="171"/>
      <c r="I80" s="171"/>
      <c r="J80" s="58"/>
    </row>
    <row r="81" spans="1:28" ht="13.5" thickBot="1" x14ac:dyDescent="0.25">
      <c r="A81" s="1694"/>
      <c r="B81" s="1694"/>
      <c r="C81" s="1694"/>
      <c r="D81" s="1694"/>
      <c r="E81" s="1694"/>
      <c r="F81" s="1694"/>
      <c r="G81" s="366"/>
      <c r="H81" s="171"/>
      <c r="I81" s="171"/>
      <c r="J81" s="58"/>
    </row>
    <row r="82" spans="1:28" ht="24.75" customHeight="1" thickTop="1" x14ac:dyDescent="0.2">
      <c r="A82" s="1907" t="s">
        <v>121</v>
      </c>
      <c r="B82" s="1908"/>
      <c r="C82" s="1118" t="s">
        <v>625</v>
      </c>
      <c r="D82" s="1911" t="s">
        <v>906</v>
      </c>
      <c r="E82" s="1912"/>
      <c r="F82" s="1119" t="s">
        <v>342</v>
      </c>
      <c r="G82" s="171"/>
      <c r="H82" s="172"/>
      <c r="I82" s="171"/>
      <c r="J82" s="58"/>
    </row>
    <row r="83" spans="1:28" ht="72" x14ac:dyDescent="0.2">
      <c r="A83" s="1909"/>
      <c r="B83" s="1910"/>
      <c r="C83" s="1406" t="s">
        <v>110</v>
      </c>
      <c r="D83" s="1407" t="s">
        <v>110</v>
      </c>
      <c r="E83" s="1174" t="s">
        <v>774</v>
      </c>
      <c r="F83" s="1408" t="s">
        <v>597</v>
      </c>
      <c r="G83" s="151"/>
      <c r="H83" s="171"/>
      <c r="I83" s="171"/>
      <c r="J83" s="58"/>
    </row>
    <row r="84" spans="1:28" x14ac:dyDescent="0.2">
      <c r="A84" s="1902" t="s">
        <v>775</v>
      </c>
      <c r="B84" s="1410" t="s">
        <v>126</v>
      </c>
      <c r="C84" s="1411">
        <v>16110</v>
      </c>
      <c r="D84" s="1411">
        <v>13152</v>
      </c>
      <c r="E84" s="1412">
        <v>0.185</v>
      </c>
      <c r="F84" s="1413">
        <v>-0.184</v>
      </c>
      <c r="G84" s="58"/>
      <c r="H84" s="58"/>
      <c r="I84" s="58"/>
      <c r="J84" s="58"/>
      <c r="W84" s="142"/>
      <c r="X84" s="146"/>
      <c r="Y84" s="147"/>
      <c r="Z84" s="147"/>
      <c r="AA84" s="173"/>
      <c r="AB84" s="174"/>
    </row>
    <row r="85" spans="1:28" x14ac:dyDescent="0.2">
      <c r="A85" s="1903"/>
      <c r="B85" s="16" t="s">
        <v>127</v>
      </c>
      <c r="C85" s="297">
        <v>44588</v>
      </c>
      <c r="D85" s="297">
        <v>55237</v>
      </c>
      <c r="E85" s="787">
        <v>0.78</v>
      </c>
      <c r="F85" s="336">
        <v>0.23899999999999999</v>
      </c>
      <c r="G85" s="58"/>
      <c r="H85" s="58"/>
      <c r="I85" s="58"/>
      <c r="J85" s="58"/>
      <c r="W85" s="142"/>
      <c r="X85" s="146"/>
      <c r="Y85" s="147"/>
      <c r="Z85" s="147"/>
      <c r="AA85" s="173"/>
      <c r="AB85" s="174"/>
    </row>
    <row r="86" spans="1:28" x14ac:dyDescent="0.2">
      <c r="A86" s="1903"/>
      <c r="B86" s="875" t="s">
        <v>128</v>
      </c>
      <c r="C86" s="303">
        <v>4598</v>
      </c>
      <c r="D86" s="303">
        <v>2471</v>
      </c>
      <c r="E86" s="874">
        <v>3.5000000000000003E-2</v>
      </c>
      <c r="F86" s="338">
        <v>-0.46300000000000002</v>
      </c>
      <c r="G86" s="58"/>
      <c r="H86" s="58"/>
      <c r="I86" s="58"/>
      <c r="J86" s="58"/>
      <c r="W86" s="142"/>
      <c r="X86" s="142"/>
      <c r="Y86" s="143"/>
      <c r="Z86" s="143"/>
      <c r="AA86" s="175"/>
      <c r="AB86" s="176"/>
    </row>
    <row r="87" spans="1:28" ht="12.75" customHeight="1" x14ac:dyDescent="0.2">
      <c r="A87" s="1904"/>
      <c r="B87" s="1414" t="s">
        <v>776</v>
      </c>
      <c r="C87" s="1415">
        <v>65296</v>
      </c>
      <c r="D87" s="1415">
        <v>70860</v>
      </c>
      <c r="E87" s="1416">
        <v>1</v>
      </c>
      <c r="F87" s="1417">
        <v>8.5000000000000006E-2</v>
      </c>
      <c r="G87" s="58"/>
      <c r="H87" s="58"/>
      <c r="I87" s="58"/>
      <c r="J87" s="58"/>
      <c r="W87" s="142"/>
      <c r="X87" s="142"/>
      <c r="Y87" s="143"/>
      <c r="Z87" s="143"/>
      <c r="AA87" s="175"/>
      <c r="AB87" s="176"/>
    </row>
    <row r="88" spans="1:28" ht="12.75" customHeight="1" x14ac:dyDescent="0.2">
      <c r="A88" s="1418" t="s">
        <v>488</v>
      </c>
      <c r="B88" s="1419" t="s">
        <v>776</v>
      </c>
      <c r="C88" s="395">
        <v>2456</v>
      </c>
      <c r="D88" s="395">
        <v>2555</v>
      </c>
      <c r="E88" s="877">
        <v>1</v>
      </c>
      <c r="F88" s="878">
        <v>0.04</v>
      </c>
      <c r="G88" s="58"/>
      <c r="H88" s="58"/>
      <c r="I88" s="58"/>
      <c r="J88" s="58"/>
      <c r="W88" s="156"/>
      <c r="X88" s="177"/>
      <c r="Y88" s="139"/>
      <c r="Z88" s="139"/>
      <c r="AA88" s="178"/>
      <c r="AB88" s="178"/>
    </row>
    <row r="89" spans="1:28" ht="36" x14ac:dyDescent="0.2">
      <c r="A89" s="1902" t="s">
        <v>484</v>
      </c>
      <c r="B89" s="1420" t="s">
        <v>129</v>
      </c>
      <c r="C89" s="1421">
        <v>114313</v>
      </c>
      <c r="D89" s="1421">
        <v>108764</v>
      </c>
      <c r="E89" s="1422">
        <v>0.74399999999999999</v>
      </c>
      <c r="F89" s="1423">
        <v>-4.9000000000000002E-2</v>
      </c>
      <c r="G89" s="58"/>
      <c r="H89" s="58"/>
      <c r="I89" s="58"/>
      <c r="J89" s="58"/>
      <c r="W89" s="156"/>
      <c r="X89" s="146"/>
      <c r="Y89" s="139"/>
      <c r="Z89" s="139"/>
      <c r="AA89" s="178"/>
      <c r="AB89" s="178"/>
    </row>
    <row r="90" spans="1:28" x14ac:dyDescent="0.2">
      <c r="A90" s="1903"/>
      <c r="B90" s="875" t="s">
        <v>128</v>
      </c>
      <c r="C90" s="303">
        <v>4667</v>
      </c>
      <c r="D90" s="303">
        <v>22199</v>
      </c>
      <c r="E90" s="874">
        <v>0.152</v>
      </c>
      <c r="F90" s="338">
        <v>3.7570000000000001</v>
      </c>
      <c r="G90" s="58"/>
      <c r="H90" s="58"/>
      <c r="I90" s="58"/>
      <c r="J90" s="58"/>
      <c r="W90" s="156"/>
      <c r="X90" s="177"/>
      <c r="Y90" s="139"/>
      <c r="Z90" s="139"/>
      <c r="AA90" s="178"/>
      <c r="AB90" s="178"/>
    </row>
    <row r="91" spans="1:28" x14ac:dyDescent="0.2">
      <c r="A91" s="1903"/>
      <c r="B91" s="16" t="s">
        <v>130</v>
      </c>
      <c r="C91" s="297">
        <v>15430</v>
      </c>
      <c r="D91" s="297">
        <v>15150</v>
      </c>
      <c r="E91" s="787">
        <v>0.104</v>
      </c>
      <c r="F91" s="336">
        <v>-1.7999999999999999E-2</v>
      </c>
      <c r="G91" s="58"/>
      <c r="H91" s="58"/>
      <c r="I91" s="58"/>
      <c r="J91" s="58"/>
      <c r="W91" s="156"/>
      <c r="X91" s="156"/>
      <c r="Y91" s="140"/>
      <c r="Z91" s="140"/>
      <c r="AA91" s="179"/>
      <c r="AB91" s="179"/>
    </row>
    <row r="92" spans="1:28" ht="12.75" customHeight="1" x14ac:dyDescent="0.2">
      <c r="A92" s="1904"/>
      <c r="B92" s="1424" t="s">
        <v>776</v>
      </c>
      <c r="C92" s="1425">
        <v>134410</v>
      </c>
      <c r="D92" s="1425">
        <v>146113</v>
      </c>
      <c r="E92" s="1426">
        <v>1</v>
      </c>
      <c r="F92" s="1427">
        <v>8.6999999999999994E-2</v>
      </c>
      <c r="G92" s="58"/>
      <c r="H92" s="58"/>
      <c r="I92" s="58"/>
      <c r="J92" s="58"/>
      <c r="W92" s="142"/>
      <c r="X92" s="156"/>
      <c r="Y92" s="140"/>
      <c r="Z92" s="140"/>
      <c r="AA92" s="179"/>
      <c r="AB92" s="179"/>
    </row>
    <row r="93" spans="1:28" ht="12.75" customHeight="1" x14ac:dyDescent="0.2">
      <c r="A93" s="1418" t="s">
        <v>489</v>
      </c>
      <c r="B93" s="1428" t="s">
        <v>776</v>
      </c>
      <c r="C93" s="872">
        <v>890</v>
      </c>
      <c r="D93" s="369">
        <v>1056</v>
      </c>
      <c r="E93" s="788">
        <v>1</v>
      </c>
      <c r="F93" s="789">
        <v>0.187</v>
      </c>
      <c r="G93" s="58"/>
      <c r="H93" s="58"/>
      <c r="I93" s="58"/>
      <c r="J93" s="58"/>
      <c r="W93" s="156"/>
      <c r="X93" s="177"/>
      <c r="Y93" s="139"/>
      <c r="Z93" s="139"/>
      <c r="AA93" s="174"/>
      <c r="AB93" s="174"/>
    </row>
    <row r="94" spans="1:28" x14ac:dyDescent="0.2">
      <c r="A94" s="1899" t="s">
        <v>485</v>
      </c>
      <c r="B94" s="1410" t="s">
        <v>122</v>
      </c>
      <c r="C94" s="1411">
        <v>45228</v>
      </c>
      <c r="D94" s="1411">
        <v>48381</v>
      </c>
      <c r="E94" s="1412">
        <v>0.84</v>
      </c>
      <c r="F94" s="1413">
        <v>7.0000000000000007E-2</v>
      </c>
      <c r="G94" s="58"/>
      <c r="H94" s="58"/>
      <c r="I94" s="58"/>
      <c r="J94" s="58"/>
      <c r="W94" s="156"/>
      <c r="X94" s="180"/>
      <c r="Y94" s="139"/>
      <c r="Z94" s="139"/>
      <c r="AA94" s="178"/>
      <c r="AB94" s="178"/>
    </row>
    <row r="95" spans="1:28" ht="32.25" customHeight="1" x14ac:dyDescent="0.2">
      <c r="A95" s="1900"/>
      <c r="B95" s="790" t="s">
        <v>777</v>
      </c>
      <c r="C95" s="1152">
        <v>16231</v>
      </c>
      <c r="D95" s="1152">
        <v>14699</v>
      </c>
      <c r="E95" s="1685">
        <v>0.255</v>
      </c>
      <c r="F95" s="1686">
        <v>-9.4E-2</v>
      </c>
      <c r="G95" s="58"/>
      <c r="H95" s="58"/>
      <c r="I95" s="58"/>
      <c r="J95" s="58"/>
      <c r="W95" s="156"/>
      <c r="X95" s="177"/>
      <c r="Y95" s="139"/>
      <c r="Z95" s="139"/>
      <c r="AA95" s="178"/>
      <c r="AB95" s="178"/>
    </row>
    <row r="96" spans="1:28" x14ac:dyDescent="0.2">
      <c r="A96" s="1900"/>
      <c r="B96" s="875" t="s">
        <v>123</v>
      </c>
      <c r="C96" s="303">
        <v>4198</v>
      </c>
      <c r="D96" s="303">
        <v>5377</v>
      </c>
      <c r="E96" s="874">
        <v>9.4E-2</v>
      </c>
      <c r="F96" s="338">
        <v>0.28100000000000003</v>
      </c>
      <c r="G96" s="58"/>
      <c r="H96" s="58"/>
      <c r="I96" s="58"/>
      <c r="J96" s="58"/>
      <c r="W96" s="156"/>
      <c r="X96" s="177"/>
      <c r="Y96" s="139"/>
      <c r="Z96" s="139"/>
      <c r="AA96" s="178"/>
      <c r="AB96" s="178"/>
    </row>
    <row r="97" spans="1:28" x14ac:dyDescent="0.2">
      <c r="A97" s="1900"/>
      <c r="B97" s="16" t="s">
        <v>131</v>
      </c>
      <c r="C97" s="297">
        <v>3608</v>
      </c>
      <c r="D97" s="297">
        <v>3819</v>
      </c>
      <c r="E97" s="787">
        <v>6.6000000000000003E-2</v>
      </c>
      <c r="F97" s="336">
        <v>5.8000000000000003E-2</v>
      </c>
      <c r="W97" s="141"/>
      <c r="X97" s="156"/>
      <c r="Y97" s="140"/>
      <c r="Z97" s="140"/>
      <c r="AA97" s="179"/>
      <c r="AB97" s="179"/>
    </row>
    <row r="98" spans="1:28" ht="12.75" customHeight="1" x14ac:dyDescent="0.2">
      <c r="A98" s="1901"/>
      <c r="B98" s="1429" t="s">
        <v>776</v>
      </c>
      <c r="C98" s="1425">
        <v>53034</v>
      </c>
      <c r="D98" s="1425">
        <v>57577</v>
      </c>
      <c r="E98" s="1426">
        <v>1</v>
      </c>
      <c r="F98" s="1427">
        <v>8.5999999999999993E-2</v>
      </c>
      <c r="W98" s="156"/>
      <c r="X98" s="177"/>
      <c r="Y98" s="139"/>
      <c r="Z98" s="139"/>
      <c r="AA98" s="174"/>
      <c r="AB98" s="178"/>
    </row>
    <row r="99" spans="1:28" x14ac:dyDescent="0.2">
      <c r="A99" s="1898" t="s">
        <v>486</v>
      </c>
      <c r="B99" s="16" t="s">
        <v>122</v>
      </c>
      <c r="C99" s="297">
        <v>18251</v>
      </c>
      <c r="D99" s="297">
        <v>21763</v>
      </c>
      <c r="E99" s="787">
        <v>0.89</v>
      </c>
      <c r="F99" s="336">
        <v>0.192</v>
      </c>
      <c r="W99" s="156"/>
      <c r="X99" s="177"/>
      <c r="Y99" s="139"/>
      <c r="Z99" s="139"/>
      <c r="AA99" s="174"/>
      <c r="AB99" s="178"/>
    </row>
    <row r="100" spans="1:28" x14ac:dyDescent="0.2">
      <c r="A100" s="1898"/>
      <c r="B100" s="875" t="s">
        <v>123</v>
      </c>
      <c r="C100" s="303">
        <v>2149</v>
      </c>
      <c r="D100" s="303">
        <v>1820</v>
      </c>
      <c r="E100" s="874">
        <v>7.3999999999999996E-2</v>
      </c>
      <c r="F100" s="338">
        <v>-0.153</v>
      </c>
      <c r="W100" s="156"/>
      <c r="X100" s="177"/>
      <c r="Y100" s="178"/>
      <c r="Z100" s="178"/>
      <c r="AA100" s="174"/>
      <c r="AB100" s="178"/>
    </row>
    <row r="101" spans="1:28" x14ac:dyDescent="0.2">
      <c r="A101" s="1898"/>
      <c r="B101" s="16" t="s">
        <v>131</v>
      </c>
      <c r="C101" s="16">
        <v>560</v>
      </c>
      <c r="D101" s="16">
        <v>875</v>
      </c>
      <c r="E101" s="787">
        <v>3.5999999999999997E-2</v>
      </c>
      <c r="F101" s="336">
        <v>0.56299999999999994</v>
      </c>
      <c r="W101" s="156"/>
      <c r="X101" s="156"/>
      <c r="Y101" s="140"/>
      <c r="Z101" s="140"/>
      <c r="AA101" s="176"/>
      <c r="AB101" s="179"/>
    </row>
    <row r="102" spans="1:28" ht="12.75" customHeight="1" x14ac:dyDescent="0.2">
      <c r="A102" s="1898"/>
      <c r="B102" s="876" t="s">
        <v>776</v>
      </c>
      <c r="C102" s="879">
        <v>20960</v>
      </c>
      <c r="D102" s="879">
        <v>24458</v>
      </c>
      <c r="E102" s="880">
        <v>1</v>
      </c>
      <c r="F102" s="881">
        <v>0.16700000000000001</v>
      </c>
      <c r="W102" s="156"/>
      <c r="X102" s="156"/>
      <c r="Y102" s="140"/>
      <c r="Z102" s="140"/>
      <c r="AA102" s="176"/>
      <c r="AB102" s="179"/>
    </row>
    <row r="103" spans="1:28" ht="24" x14ac:dyDescent="0.2">
      <c r="A103" s="1441" t="s">
        <v>487</v>
      </c>
      <c r="B103" s="1434" t="s">
        <v>48</v>
      </c>
      <c r="C103" s="1435">
        <v>3923</v>
      </c>
      <c r="D103" s="1435">
        <v>5600</v>
      </c>
      <c r="E103" s="1436">
        <v>1</v>
      </c>
      <c r="F103" s="1437">
        <v>0.42699999999999999</v>
      </c>
      <c r="W103" s="156"/>
      <c r="X103" s="156"/>
      <c r="Y103" s="140"/>
      <c r="Z103" s="140"/>
      <c r="AA103" s="176"/>
      <c r="AB103" s="179"/>
    </row>
    <row r="104" spans="1:28" x14ac:dyDescent="0.2">
      <c r="A104" s="1418" t="s">
        <v>778</v>
      </c>
      <c r="B104" s="1438" t="s">
        <v>48</v>
      </c>
      <c r="C104" s="879">
        <v>1642</v>
      </c>
      <c r="D104" s="879">
        <v>1765</v>
      </c>
      <c r="E104" s="880">
        <v>1</v>
      </c>
      <c r="F104" s="881">
        <v>7.4999999999999997E-2</v>
      </c>
      <c r="W104" s="156"/>
      <c r="X104" s="156"/>
      <c r="Y104" s="140"/>
      <c r="Z104" s="140"/>
      <c r="AA104" s="176"/>
      <c r="AB104" s="179"/>
    </row>
    <row r="105" spans="1:28" s="181" customFormat="1" ht="24" x14ac:dyDescent="0.2">
      <c r="A105" s="1440" t="s">
        <v>476</v>
      </c>
      <c r="B105" s="1434" t="s">
        <v>48</v>
      </c>
      <c r="C105" s="1687">
        <v>3000</v>
      </c>
      <c r="D105" s="1687">
        <v>1792</v>
      </c>
      <c r="E105" s="1688">
        <v>1</v>
      </c>
      <c r="F105" s="1689">
        <v>-0.40300000000000002</v>
      </c>
    </row>
    <row r="106" spans="1:28" ht="13.5" thickBot="1" x14ac:dyDescent="0.25">
      <c r="A106" s="1409" t="s">
        <v>779</v>
      </c>
      <c r="B106" s="1430" t="s">
        <v>48</v>
      </c>
      <c r="C106" s="1431">
        <v>1063</v>
      </c>
      <c r="D106" s="1439">
        <v>950</v>
      </c>
      <c r="E106" s="1432">
        <v>1</v>
      </c>
      <c r="F106" s="1433">
        <v>-0.106</v>
      </c>
    </row>
    <row r="107" spans="1:28" ht="13.5" thickTop="1" x14ac:dyDescent="0.2">
      <c r="D107" s="77"/>
      <c r="E107" s="77"/>
      <c r="F107" s="77"/>
    </row>
  </sheetData>
  <mergeCells count="32">
    <mergeCell ref="A4:A6"/>
    <mergeCell ref="D42:E42"/>
    <mergeCell ref="B42:C42"/>
    <mergeCell ref="B4:C4"/>
    <mergeCell ref="D4:E4"/>
    <mergeCell ref="H4:H5"/>
    <mergeCell ref="D16:D17"/>
    <mergeCell ref="A64:A68"/>
    <mergeCell ref="A59:A62"/>
    <mergeCell ref="F42:F43"/>
    <mergeCell ref="A24:C25"/>
    <mergeCell ref="A14:D15"/>
    <mergeCell ref="A12:H12"/>
    <mergeCell ref="A16:A17"/>
    <mergeCell ref="B16:C16"/>
    <mergeCell ref="D55:G55"/>
    <mergeCell ref="F4:G4"/>
    <mergeCell ref="A32:C33"/>
    <mergeCell ref="E21:J21"/>
    <mergeCell ref="E22:J22"/>
    <mergeCell ref="A55:B56"/>
    <mergeCell ref="A99:A102"/>
    <mergeCell ref="A94:A98"/>
    <mergeCell ref="A84:A87"/>
    <mergeCell ref="A89:A92"/>
    <mergeCell ref="A42:A43"/>
    <mergeCell ref="A80:F81"/>
    <mergeCell ref="A70:H70"/>
    <mergeCell ref="A78:H78"/>
    <mergeCell ref="A82:B83"/>
    <mergeCell ref="D82:E82"/>
    <mergeCell ref="A54:H54"/>
  </mergeCells>
  <pageMargins left="0.78740157480314965" right="0" top="0.35433070866141736" bottom="0.11811023622047245" header="0.11811023622047245" footer="0.11811023622047245"/>
  <pageSetup paperSize="9" scale="94" fitToHeight="0" orientation="portrait" r:id="rId1"/>
  <rowBreaks count="2" manualBreakCount="2">
    <brk id="51" max="7" man="1"/>
    <brk id="78" max="7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5"/>
  <sheetViews>
    <sheetView view="pageBreakPreview" zoomScale="85" zoomScaleNormal="85" zoomScaleSheetLayoutView="85" workbookViewId="0">
      <selection activeCell="H25" sqref="H25"/>
    </sheetView>
  </sheetViews>
  <sheetFormatPr defaultColWidth="8.5703125" defaultRowHeight="15" x14ac:dyDescent="0.25"/>
  <cols>
    <col min="1" max="1" width="20.28515625" style="122" customWidth="1"/>
    <col min="2" max="2" width="8.85546875" style="122" customWidth="1"/>
    <col min="3" max="5" width="8.7109375" style="122" customWidth="1"/>
    <col min="6" max="6" width="7.5703125" style="122" customWidth="1"/>
    <col min="7" max="7" width="6" style="122" customWidth="1"/>
    <col min="8" max="8" width="6.7109375" style="122" customWidth="1"/>
    <col min="9" max="9" width="6" style="122" customWidth="1"/>
    <col min="10" max="10" width="7.140625" style="122" customWidth="1"/>
    <col min="11" max="11" width="7.85546875" style="122" customWidth="1"/>
    <col min="12" max="12" width="8.5703125" style="122" customWidth="1"/>
    <col min="13" max="16384" width="8.5703125" style="122"/>
  </cols>
  <sheetData>
    <row r="1" spans="1:11" ht="18" customHeight="1" x14ac:dyDescent="0.25">
      <c r="A1" s="301" t="s">
        <v>495</v>
      </c>
    </row>
    <row r="2" spans="1:11" ht="18" customHeight="1" x14ac:dyDescent="0.25">
      <c r="A2" s="126"/>
    </row>
    <row r="3" spans="1:11" ht="18" customHeight="1" thickBot="1" x14ac:dyDescent="0.3">
      <c r="A3" s="772" t="s">
        <v>549</v>
      </c>
    </row>
    <row r="4" spans="1:11" ht="37.5" customHeight="1" thickTop="1" x14ac:dyDescent="0.25">
      <c r="A4" s="1955" t="s">
        <v>0</v>
      </c>
      <c r="B4" s="819" t="s">
        <v>553</v>
      </c>
      <c r="C4" s="1933" t="s">
        <v>554</v>
      </c>
      <c r="D4" s="1934"/>
      <c r="E4" s="1935" t="s">
        <v>922</v>
      </c>
      <c r="F4" s="1931" t="s">
        <v>16</v>
      </c>
      <c r="G4" s="1932"/>
      <c r="H4" s="1931" t="s">
        <v>17</v>
      </c>
      <c r="I4" s="1932"/>
      <c r="J4" s="1945" t="s">
        <v>555</v>
      </c>
      <c r="K4" s="1946"/>
    </row>
    <row r="5" spans="1:11" ht="44.25" customHeight="1" x14ac:dyDescent="0.25">
      <c r="A5" s="1956"/>
      <c r="B5" s="791" t="s">
        <v>319</v>
      </c>
      <c r="C5" s="792" t="s">
        <v>556</v>
      </c>
      <c r="D5" s="792" t="s">
        <v>557</v>
      </c>
      <c r="E5" s="1936"/>
      <c r="F5" s="792" t="s">
        <v>558</v>
      </c>
      <c r="G5" s="792" t="s">
        <v>559</v>
      </c>
      <c r="H5" s="792" t="s">
        <v>558</v>
      </c>
      <c r="I5" s="792" t="s">
        <v>559</v>
      </c>
      <c r="J5" s="792" t="s">
        <v>490</v>
      </c>
      <c r="K5" s="820" t="s">
        <v>560</v>
      </c>
    </row>
    <row r="6" spans="1:11" ht="15" customHeight="1" x14ac:dyDescent="0.25">
      <c r="A6" s="821" t="s">
        <v>305</v>
      </c>
      <c r="B6" s="793">
        <v>21</v>
      </c>
      <c r="C6" s="794">
        <v>1</v>
      </c>
      <c r="D6" s="794">
        <v>0.4</v>
      </c>
      <c r="E6" s="795">
        <v>0.50314825414997144</v>
      </c>
      <c r="F6" s="794">
        <v>174.7</v>
      </c>
      <c r="G6" s="796">
        <v>178.04791029561673</v>
      </c>
      <c r="H6" s="794">
        <v>87.9</v>
      </c>
      <c r="I6" s="797">
        <v>89.6</v>
      </c>
      <c r="J6" s="798">
        <v>-9.0909090909090981E-2</v>
      </c>
      <c r="K6" s="822">
        <v>-0.15965583173996165</v>
      </c>
    </row>
    <row r="7" spans="1:11" ht="24.75" x14ac:dyDescent="0.25">
      <c r="A7" s="882" t="s">
        <v>550</v>
      </c>
      <c r="B7" s="883">
        <v>30</v>
      </c>
      <c r="C7" s="884">
        <v>4</v>
      </c>
      <c r="D7" s="884">
        <v>1.9</v>
      </c>
      <c r="E7" s="885">
        <v>0.47614606499748907</v>
      </c>
      <c r="F7" s="884">
        <v>1393.9</v>
      </c>
      <c r="G7" s="886">
        <v>344.34832015810275</v>
      </c>
      <c r="H7" s="884">
        <v>663.7</v>
      </c>
      <c r="I7" s="887">
        <v>164</v>
      </c>
      <c r="J7" s="888">
        <v>0</v>
      </c>
      <c r="K7" s="889">
        <v>1.3437165979538965E-2</v>
      </c>
    </row>
    <row r="8" spans="1:11" x14ac:dyDescent="0.25">
      <c r="A8" s="823" t="s">
        <v>303</v>
      </c>
      <c r="B8" s="800">
        <v>19</v>
      </c>
      <c r="C8" s="801">
        <v>2.5</v>
      </c>
      <c r="D8" s="801">
        <v>0.9</v>
      </c>
      <c r="E8" s="795">
        <v>0.46080436264485342</v>
      </c>
      <c r="F8" s="801">
        <v>1026.9000000000001</v>
      </c>
      <c r="G8" s="802">
        <v>418.81647634584016</v>
      </c>
      <c r="H8" s="801">
        <v>473.2</v>
      </c>
      <c r="I8" s="803">
        <v>193</v>
      </c>
      <c r="J8" s="804">
        <v>-0.21875000000000006</v>
      </c>
      <c r="K8" s="824">
        <v>-0.27832850388897368</v>
      </c>
    </row>
    <row r="9" spans="1:11" x14ac:dyDescent="0.25">
      <c r="A9" s="882" t="s">
        <v>304</v>
      </c>
      <c r="B9" s="883">
        <v>34</v>
      </c>
      <c r="C9" s="884">
        <v>19</v>
      </c>
      <c r="D9" s="884">
        <v>2.2000000000000002</v>
      </c>
      <c r="E9" s="885">
        <v>0.45015017823922515</v>
      </c>
      <c r="F9" s="884">
        <v>9621.9</v>
      </c>
      <c r="G9" s="886">
        <v>506.87172733498392</v>
      </c>
      <c r="H9" s="884">
        <v>4331.3</v>
      </c>
      <c r="I9" s="887">
        <v>228.2</v>
      </c>
      <c r="J9" s="888">
        <v>0.19496855345911948</v>
      </c>
      <c r="K9" s="889">
        <v>0.16822203042399403</v>
      </c>
    </row>
    <row r="10" spans="1:11" x14ac:dyDescent="0.25">
      <c r="A10" s="823" t="s">
        <v>302</v>
      </c>
      <c r="B10" s="800">
        <v>28</v>
      </c>
      <c r="C10" s="801">
        <v>8.8000000000000007</v>
      </c>
      <c r="D10" s="801">
        <v>2.7</v>
      </c>
      <c r="E10" s="795">
        <v>0.48352893769203648</v>
      </c>
      <c r="F10" s="801">
        <v>3970.6</v>
      </c>
      <c r="G10" s="802">
        <v>452.12719198360281</v>
      </c>
      <c r="H10" s="801">
        <v>1919.9</v>
      </c>
      <c r="I10" s="803">
        <v>218.6</v>
      </c>
      <c r="J10" s="804">
        <v>7.3170731707317249E-2</v>
      </c>
      <c r="K10" s="824">
        <v>0.10536012435949105</v>
      </c>
    </row>
    <row r="11" spans="1:11" x14ac:dyDescent="0.25">
      <c r="A11" s="890" t="s">
        <v>2</v>
      </c>
      <c r="B11" s="891">
        <v>43</v>
      </c>
      <c r="C11" s="892">
        <f>SUM(C6:C10)</f>
        <v>35.299999999999997</v>
      </c>
      <c r="D11" s="892">
        <f>SUM(D6:D10)</f>
        <v>8.1000000000000014</v>
      </c>
      <c r="E11" s="893">
        <v>0.46182357301704968</v>
      </c>
      <c r="F11" s="892">
        <f>SUM(F6:F10)</f>
        <v>16188</v>
      </c>
      <c r="G11" s="894">
        <v>459.3</v>
      </c>
      <c r="H11" s="892">
        <f>SUM(H6:H10)</f>
        <v>7476</v>
      </c>
      <c r="I11" s="895">
        <v>212.1</v>
      </c>
      <c r="J11" s="877">
        <v>8.950617283950589E-2</v>
      </c>
      <c r="K11" s="878">
        <v>8.9843579165269499E-2</v>
      </c>
    </row>
    <row r="12" spans="1:11" x14ac:dyDescent="0.25">
      <c r="A12" s="823" t="s">
        <v>20</v>
      </c>
      <c r="B12" s="800">
        <v>69</v>
      </c>
      <c r="C12" s="801">
        <v>1053.5</v>
      </c>
      <c r="D12" s="801">
        <v>212.8</v>
      </c>
      <c r="E12" s="795">
        <v>0.64258279024505327</v>
      </c>
      <c r="F12" s="801">
        <v>108515.2</v>
      </c>
      <c r="G12" s="802">
        <v>103</v>
      </c>
      <c r="H12" s="801">
        <v>69730</v>
      </c>
      <c r="I12" s="803">
        <v>66.2</v>
      </c>
      <c r="J12" s="804">
        <v>2.1427186348652226E-2</v>
      </c>
      <c r="K12" s="824">
        <v>3.9192133555488701E-2</v>
      </c>
    </row>
    <row r="13" spans="1:11" ht="24.75" x14ac:dyDescent="0.25">
      <c r="A13" s="882" t="s">
        <v>493</v>
      </c>
      <c r="B13" s="883">
        <v>6</v>
      </c>
      <c r="C13" s="884">
        <v>138.19999999999999</v>
      </c>
      <c r="D13" s="884">
        <v>98.4</v>
      </c>
      <c r="E13" s="885">
        <v>0.7128395581415875</v>
      </c>
      <c r="F13" s="884">
        <v>14728.7</v>
      </c>
      <c r="G13" s="896">
        <v>106.6</v>
      </c>
      <c r="H13" s="884">
        <v>10499.2</v>
      </c>
      <c r="I13" s="887">
        <v>76</v>
      </c>
      <c r="J13" s="888">
        <v>2.0679468242245074E-2</v>
      </c>
      <c r="K13" s="889">
        <v>6.474119746876536E-2</v>
      </c>
    </row>
    <row r="14" spans="1:11" ht="24.75" x14ac:dyDescent="0.25">
      <c r="A14" s="823" t="s">
        <v>561</v>
      </c>
      <c r="B14" s="800">
        <v>29</v>
      </c>
      <c r="C14" s="801">
        <v>14.3</v>
      </c>
      <c r="D14" s="801">
        <v>1.1000000000000001</v>
      </c>
      <c r="E14" s="795">
        <f>H14/F14</f>
        <v>0.61727675448822572</v>
      </c>
      <c r="F14" s="801">
        <v>2573.4</v>
      </c>
      <c r="G14" s="799">
        <v>180.6</v>
      </c>
      <c r="H14" s="801">
        <v>1588.5</v>
      </c>
      <c r="I14" s="803">
        <v>111.1</v>
      </c>
      <c r="J14" s="804">
        <v>-9.4936708860759486E-2</v>
      </c>
      <c r="K14" s="824">
        <v>-6.1780166558383982E-2</v>
      </c>
    </row>
    <row r="15" spans="1:11" x14ac:dyDescent="0.25">
      <c r="A15" s="890" t="s">
        <v>3</v>
      </c>
      <c r="B15" s="395">
        <v>69</v>
      </c>
      <c r="C15" s="897">
        <f>C12+C14</f>
        <v>1067.8</v>
      </c>
      <c r="D15" s="897">
        <v>213.9</v>
      </c>
      <c r="E15" s="898">
        <v>0.64199656850477915</v>
      </c>
      <c r="F15" s="897">
        <f>F12+F14</f>
        <v>111088.59999999999</v>
      </c>
      <c r="G15" s="897">
        <f>F15/C15</f>
        <v>104.03502528563401</v>
      </c>
      <c r="H15" s="897">
        <f>H12+H14</f>
        <v>71318.5</v>
      </c>
      <c r="I15" s="899">
        <v>66.8</v>
      </c>
      <c r="J15" s="900">
        <v>1.9671504965622526E-2</v>
      </c>
      <c r="K15" s="901">
        <v>3.6707063042476479E-2</v>
      </c>
    </row>
    <row r="16" spans="1:11" x14ac:dyDescent="0.25">
      <c r="A16" s="825" t="s">
        <v>562</v>
      </c>
      <c r="B16" s="369">
        <v>50</v>
      </c>
      <c r="C16" s="805">
        <v>358</v>
      </c>
      <c r="D16" s="805">
        <v>297.60000000000002</v>
      </c>
      <c r="E16" s="806">
        <f>H16/F16</f>
        <v>0.45274179733249431</v>
      </c>
      <c r="F16" s="805">
        <v>5720.7</v>
      </c>
      <c r="G16" s="807">
        <f>F16/C16</f>
        <v>15.979608938547486</v>
      </c>
      <c r="H16" s="807">
        <v>2590</v>
      </c>
      <c r="I16" s="808">
        <v>7.2</v>
      </c>
      <c r="J16" s="788">
        <v>0.57086441421676171</v>
      </c>
      <c r="K16" s="789">
        <v>0.48987574781408183</v>
      </c>
    </row>
    <row r="17" spans="1:11" x14ac:dyDescent="0.25">
      <c r="A17" s="890" t="s">
        <v>23</v>
      </c>
      <c r="B17" s="395">
        <v>16</v>
      </c>
      <c r="C17" s="892">
        <v>1.8</v>
      </c>
      <c r="D17" s="892">
        <v>0.9</v>
      </c>
      <c r="E17" s="898">
        <f>H17/F17</f>
        <v>0.47674418604651164</v>
      </c>
      <c r="F17" s="892">
        <v>43</v>
      </c>
      <c r="G17" s="897">
        <v>23.9</v>
      </c>
      <c r="H17" s="897">
        <v>20.5</v>
      </c>
      <c r="I17" s="899">
        <v>11.4</v>
      </c>
      <c r="J17" s="880" t="s">
        <v>4</v>
      </c>
      <c r="K17" s="881" t="s">
        <v>4</v>
      </c>
    </row>
    <row r="18" spans="1:11" ht="15.75" thickBot="1" x14ac:dyDescent="0.3">
      <c r="A18" s="825" t="s">
        <v>24</v>
      </c>
      <c r="B18" s="369">
        <v>10</v>
      </c>
      <c r="C18" s="805">
        <v>0.3</v>
      </c>
      <c r="D18" s="805">
        <v>0.1</v>
      </c>
      <c r="E18" s="809" t="s">
        <v>314</v>
      </c>
      <c r="F18" s="805">
        <v>131.69999999999999</v>
      </c>
      <c r="G18" s="807">
        <v>401.6</v>
      </c>
      <c r="H18" s="807">
        <v>62.3</v>
      </c>
      <c r="I18" s="808">
        <v>189.9</v>
      </c>
      <c r="J18" s="844" t="s">
        <v>4</v>
      </c>
      <c r="K18" s="845" t="s">
        <v>4</v>
      </c>
    </row>
    <row r="19" spans="1:11" ht="15.75" thickBot="1" x14ac:dyDescent="0.3">
      <c r="A19" s="902" t="s">
        <v>1</v>
      </c>
      <c r="B19" s="903">
        <v>77</v>
      </c>
      <c r="C19" s="904">
        <f>C11+C15+C16+C18+C17</f>
        <v>1463.1999999999998</v>
      </c>
      <c r="D19" s="904">
        <f>D11+D15+D16+D18+D17</f>
        <v>520.6</v>
      </c>
      <c r="E19" s="905" t="s">
        <v>314</v>
      </c>
      <c r="F19" s="904">
        <v>133172.1</v>
      </c>
      <c r="G19" s="905" t="s">
        <v>314</v>
      </c>
      <c r="H19" s="904">
        <f>H11+H15+H16+H18+H17</f>
        <v>81467.3</v>
      </c>
      <c r="I19" s="905" t="s">
        <v>314</v>
      </c>
      <c r="J19" s="906">
        <v>0.11626487641135155</v>
      </c>
      <c r="K19" s="907">
        <v>5.1035007708533607E-2</v>
      </c>
    </row>
    <row r="20" spans="1:11" ht="15.75" thickTop="1" x14ac:dyDescent="0.25">
      <c r="A20" s="1776" t="s">
        <v>971</v>
      </c>
      <c r="B20" s="1776"/>
      <c r="C20" s="1776"/>
      <c r="D20" s="1776"/>
      <c r="E20" s="1776"/>
      <c r="F20" s="1776"/>
      <c r="G20" s="1776"/>
      <c r="H20" s="1776"/>
      <c r="I20" s="1776"/>
      <c r="J20" s="1776"/>
      <c r="K20" s="1776"/>
    </row>
    <row r="21" spans="1:11" x14ac:dyDescent="0.25">
      <c r="A21" s="846"/>
      <c r="B21" s="846"/>
      <c r="C21" s="846"/>
      <c r="D21" s="846"/>
      <c r="E21" s="846"/>
      <c r="F21" s="846"/>
      <c r="G21" s="846"/>
      <c r="H21" s="846"/>
      <c r="I21" s="846"/>
      <c r="J21" s="846"/>
      <c r="K21" s="846"/>
    </row>
    <row r="22" spans="1:11" x14ac:dyDescent="0.25">
      <c r="A22" s="1777" t="s">
        <v>552</v>
      </c>
      <c r="B22" s="1777"/>
      <c r="C22" s="1777"/>
      <c r="D22" s="1777"/>
    </row>
    <row r="23" spans="1:11" ht="15.75" thickBot="1" x14ac:dyDescent="0.3">
      <c r="A23" s="1939"/>
      <c r="B23" s="1939"/>
      <c r="C23" s="1939"/>
      <c r="D23" s="1939"/>
    </row>
    <row r="24" spans="1:11" ht="48.75" thickTop="1" x14ac:dyDescent="0.25">
      <c r="A24" s="826" t="s">
        <v>6</v>
      </c>
      <c r="B24" s="827" t="s">
        <v>563</v>
      </c>
      <c r="C24" s="827" t="s">
        <v>362</v>
      </c>
      <c r="D24" s="828" t="s">
        <v>917</v>
      </c>
    </row>
    <row r="25" spans="1:11" x14ac:dyDescent="0.25">
      <c r="A25" s="829" t="s">
        <v>564</v>
      </c>
      <c r="B25" s="810">
        <v>8</v>
      </c>
      <c r="C25" s="811">
        <v>0.11700000000000001</v>
      </c>
      <c r="D25" s="830">
        <v>0.13600000000000001</v>
      </c>
    </row>
    <row r="26" spans="1:11" x14ac:dyDescent="0.25">
      <c r="A26" s="1445" t="s">
        <v>7</v>
      </c>
      <c r="B26" s="1446">
        <v>69</v>
      </c>
      <c r="C26" s="1447">
        <v>0.88300000000000001</v>
      </c>
      <c r="D26" s="1448">
        <v>0.86399999999999999</v>
      </c>
    </row>
    <row r="27" spans="1:11" ht="15.75" thickBot="1" x14ac:dyDescent="0.3">
      <c r="A27" s="1442" t="s">
        <v>48</v>
      </c>
      <c r="B27" s="1278">
        <f>SUM(B25:B26)</f>
        <v>77</v>
      </c>
      <c r="C27" s="1443">
        <f>SUM(C25:C26)</f>
        <v>1</v>
      </c>
      <c r="D27" s="1444">
        <f>SUM(D25:D26)</f>
        <v>1</v>
      </c>
    </row>
    <row r="28" spans="1:11" ht="15.75" thickTop="1" x14ac:dyDescent="0.25">
      <c r="A28" s="1940" t="s">
        <v>972</v>
      </c>
      <c r="B28" s="1940"/>
      <c r="C28" s="1940"/>
      <c r="D28" s="1940"/>
    </row>
    <row r="29" spans="1:11" x14ac:dyDescent="0.25">
      <c r="A29" s="1783"/>
      <c r="B29" s="1783"/>
      <c r="C29" s="1783"/>
      <c r="D29" s="1783"/>
    </row>
    <row r="31" spans="1:11" x14ac:dyDescent="0.25">
      <c r="A31" s="1777" t="s">
        <v>613</v>
      </c>
      <c r="B31" s="1777"/>
      <c r="C31" s="1777"/>
      <c r="D31" s="1777"/>
      <c r="E31" s="1777"/>
    </row>
    <row r="32" spans="1:11" ht="15.75" thickBot="1" x14ac:dyDescent="0.3">
      <c r="A32" s="1939"/>
      <c r="B32" s="1939"/>
      <c r="C32" s="1939"/>
      <c r="D32" s="1939"/>
      <c r="E32" s="1939"/>
    </row>
    <row r="33" spans="1:7" ht="45" customHeight="1" thickTop="1" x14ac:dyDescent="0.25">
      <c r="A33" s="1951" t="s">
        <v>8</v>
      </c>
      <c r="B33" s="1959" t="s">
        <v>910</v>
      </c>
      <c r="C33" s="1959" t="s">
        <v>911</v>
      </c>
      <c r="D33" s="1959" t="s">
        <v>912</v>
      </c>
      <c r="E33" s="1943" t="s">
        <v>923</v>
      </c>
    </row>
    <row r="34" spans="1:7" ht="15.75" customHeight="1" x14ac:dyDescent="0.25">
      <c r="A34" s="1952"/>
      <c r="B34" s="1960"/>
      <c r="C34" s="1960"/>
      <c r="D34" s="1960"/>
      <c r="E34" s="1944"/>
    </row>
    <row r="35" spans="1:7" x14ac:dyDescent="0.25">
      <c r="A35" s="831" t="s">
        <v>9</v>
      </c>
      <c r="B35" s="812">
        <v>13</v>
      </c>
      <c r="C35" s="847">
        <v>10844.4</v>
      </c>
      <c r="D35" s="847">
        <v>10171.4</v>
      </c>
      <c r="E35" s="832">
        <v>2.1582056088852917E-2</v>
      </c>
    </row>
    <row r="36" spans="1:7" x14ac:dyDescent="0.25">
      <c r="A36" s="908" t="s">
        <v>10</v>
      </c>
      <c r="B36" s="910">
        <v>13</v>
      </c>
      <c r="C36" s="911">
        <v>17956.7</v>
      </c>
      <c r="D36" s="911">
        <v>14740.8</v>
      </c>
      <c r="E36" s="889">
        <v>0.12693196085008693</v>
      </c>
    </row>
    <row r="37" spans="1:7" x14ac:dyDescent="0.25">
      <c r="A37" s="833" t="s">
        <v>11</v>
      </c>
      <c r="B37" s="813">
        <v>15</v>
      </c>
      <c r="C37" s="847">
        <v>15233</v>
      </c>
      <c r="D37" s="847">
        <v>14819.9</v>
      </c>
      <c r="E37" s="832">
        <v>9.0842929110611287E-2</v>
      </c>
    </row>
    <row r="38" spans="1:7" x14ac:dyDescent="0.25">
      <c r="A38" s="908" t="s">
        <v>12</v>
      </c>
      <c r="B38" s="909">
        <v>13</v>
      </c>
      <c r="C38" s="911">
        <v>10403.1</v>
      </c>
      <c r="D38" s="911">
        <v>10020.700000000001</v>
      </c>
      <c r="E38" s="889">
        <v>-2.3755549906169797E-3</v>
      </c>
    </row>
    <row r="39" spans="1:7" x14ac:dyDescent="0.25">
      <c r="A39" s="833" t="s">
        <v>13</v>
      </c>
      <c r="B39" s="812">
        <v>10</v>
      </c>
      <c r="C39" s="847">
        <v>4052.8</v>
      </c>
      <c r="D39" s="847">
        <v>3584.2</v>
      </c>
      <c r="E39" s="832">
        <v>6.7130070914067905E-2</v>
      </c>
    </row>
    <row r="40" spans="1:7" x14ac:dyDescent="0.25">
      <c r="A40" s="1445" t="s">
        <v>14</v>
      </c>
      <c r="B40" s="1446">
        <v>13</v>
      </c>
      <c r="C40" s="1452">
        <v>22997.3</v>
      </c>
      <c r="D40" s="1452">
        <v>17981.5</v>
      </c>
      <c r="E40" s="1453">
        <v>9.0153357361405853E-3</v>
      </c>
    </row>
    <row r="41" spans="1:7" ht="15.75" thickBot="1" x14ac:dyDescent="0.3">
      <c r="A41" s="1442" t="s">
        <v>494</v>
      </c>
      <c r="B41" s="1449">
        <v>77</v>
      </c>
      <c r="C41" s="1450">
        <v>81467.3</v>
      </c>
      <c r="D41" s="1450">
        <v>71318.5</v>
      </c>
      <c r="E41" s="1451">
        <v>5.1033229694539842E-2</v>
      </c>
    </row>
    <row r="42" spans="1:7" ht="15.75" thickTop="1" x14ac:dyDescent="0.25">
      <c r="A42" s="1940" t="s">
        <v>973</v>
      </c>
      <c r="B42" s="1940"/>
      <c r="C42" s="1940"/>
      <c r="D42" s="1940"/>
      <c r="E42" s="1940"/>
    </row>
    <row r="43" spans="1:7" x14ac:dyDescent="0.25">
      <c r="A43" s="1783"/>
      <c r="B43" s="1783"/>
      <c r="C43" s="1783"/>
      <c r="D43" s="1783"/>
      <c r="E43" s="1783"/>
    </row>
    <row r="45" spans="1:7" ht="15.75" thickBot="1" x14ac:dyDescent="0.3">
      <c r="A45" s="772" t="s">
        <v>512</v>
      </c>
      <c r="G45" s="129"/>
    </row>
    <row r="46" spans="1:7" ht="31.5" customHeight="1" thickTop="1" x14ac:dyDescent="0.25">
      <c r="A46" s="1953" t="s">
        <v>15</v>
      </c>
      <c r="B46" s="1937" t="s">
        <v>909</v>
      </c>
      <c r="C46" s="1937" t="s">
        <v>907</v>
      </c>
      <c r="D46" s="1941" t="s">
        <v>908</v>
      </c>
      <c r="G46" s="129"/>
    </row>
    <row r="47" spans="1:7" x14ac:dyDescent="0.25">
      <c r="A47" s="1954"/>
      <c r="B47" s="1938"/>
      <c r="C47" s="1938"/>
      <c r="D47" s="1942"/>
    </row>
    <row r="48" spans="1:7" x14ac:dyDescent="0.25">
      <c r="A48" s="933" t="s">
        <v>565</v>
      </c>
      <c r="B48" s="816">
        <v>68.099999999999994</v>
      </c>
      <c r="C48" s="816">
        <v>14829.8</v>
      </c>
      <c r="D48" s="839">
        <v>7275</v>
      </c>
    </row>
    <row r="49" spans="1:9" x14ac:dyDescent="0.25">
      <c r="A49" s="912" t="s">
        <v>18</v>
      </c>
      <c r="B49" s="911">
        <v>14.299999999999999</v>
      </c>
      <c r="C49" s="911">
        <v>6063.4000000000005</v>
      </c>
      <c r="D49" s="913">
        <v>2768.5</v>
      </c>
    </row>
    <row r="50" spans="1:9" x14ac:dyDescent="0.25">
      <c r="A50" s="934" t="s">
        <v>1004</v>
      </c>
      <c r="B50" s="935">
        <f>SUM(B48:B49)</f>
        <v>82.399999999999991</v>
      </c>
      <c r="C50" s="935">
        <f>SUM(C48:C49)</f>
        <v>20893.2</v>
      </c>
      <c r="D50" s="936">
        <f>SUM(D48:D49)</f>
        <v>10043.5</v>
      </c>
    </row>
    <row r="51" spans="1:9" ht="15" customHeight="1" x14ac:dyDescent="0.25">
      <c r="A51" s="914" t="s">
        <v>566</v>
      </c>
      <c r="B51" s="915">
        <v>45.2</v>
      </c>
      <c r="C51" s="915">
        <v>5895.7</v>
      </c>
      <c r="D51" s="916">
        <v>3788.5</v>
      </c>
    </row>
    <row r="52" spans="1:9" x14ac:dyDescent="0.25">
      <c r="A52" s="334" t="s">
        <v>19</v>
      </c>
      <c r="B52" s="816">
        <v>0.9</v>
      </c>
      <c r="C52" s="816">
        <v>86.2</v>
      </c>
      <c r="D52" s="839">
        <v>53.6</v>
      </c>
    </row>
    <row r="53" spans="1:9" x14ac:dyDescent="0.25">
      <c r="A53" s="917" t="s">
        <v>724</v>
      </c>
      <c r="B53" s="918">
        <f>SUM(B51:B52)</f>
        <v>46.1</v>
      </c>
      <c r="C53" s="918">
        <f>SUM(C51:C52)</f>
        <v>5981.9</v>
      </c>
      <c r="D53" s="919">
        <f>SUM(D51:D52)</f>
        <v>3842.1</v>
      </c>
    </row>
    <row r="54" spans="1:9" x14ac:dyDescent="0.25">
      <c r="A54" s="937" t="s">
        <v>725</v>
      </c>
      <c r="B54" s="938">
        <v>522.70000000000005</v>
      </c>
      <c r="C54" s="938">
        <v>15150.7</v>
      </c>
      <c r="D54" s="939">
        <v>6934.3</v>
      </c>
      <c r="H54" s="129"/>
      <c r="I54" s="129"/>
    </row>
    <row r="55" spans="1:9" x14ac:dyDescent="0.25">
      <c r="A55" s="920" t="s">
        <v>726</v>
      </c>
      <c r="B55" s="921">
        <v>156.5</v>
      </c>
      <c r="C55" s="921">
        <v>3690.2000000000003</v>
      </c>
      <c r="D55" s="922">
        <v>1760.8</v>
      </c>
      <c r="H55" s="129"/>
      <c r="I55" s="129"/>
    </row>
    <row r="56" spans="1:9" x14ac:dyDescent="0.25">
      <c r="A56" s="1457" t="s">
        <v>727</v>
      </c>
      <c r="B56" s="1458">
        <v>1.7</v>
      </c>
      <c r="C56" s="1458">
        <v>467.3</v>
      </c>
      <c r="D56" s="1459">
        <v>218.4</v>
      </c>
    </row>
    <row r="57" spans="1:9" ht="15.75" thickBot="1" x14ac:dyDescent="0.3">
      <c r="A57" s="1454" t="s">
        <v>728</v>
      </c>
      <c r="B57" s="1455">
        <f>B56+B54+B53+B50+B55</f>
        <v>809.40000000000009</v>
      </c>
      <c r="C57" s="1455">
        <f>C56+C54+C53+C50+C55</f>
        <v>46183.3</v>
      </c>
      <c r="D57" s="1456">
        <f>D56+D54+D53+D50+D55</f>
        <v>22799.1</v>
      </c>
    </row>
    <row r="58" spans="1:9" ht="15" customHeight="1" thickTop="1" x14ac:dyDescent="0.25">
      <c r="A58" s="1940" t="s">
        <v>974</v>
      </c>
      <c r="B58" s="1940"/>
      <c r="C58" s="1940"/>
      <c r="D58" s="1940"/>
    </row>
    <row r="59" spans="1:9" x14ac:dyDescent="0.25">
      <c r="A59" s="1940"/>
      <c r="B59" s="1940"/>
      <c r="C59" s="1940"/>
      <c r="D59" s="1940"/>
    </row>
    <row r="60" spans="1:9" ht="13.5" customHeight="1" x14ac:dyDescent="0.25"/>
    <row r="61" spans="1:9" ht="15.75" thickBot="1" x14ac:dyDescent="0.3">
      <c r="A61" s="772" t="s">
        <v>513</v>
      </c>
    </row>
    <row r="62" spans="1:9" ht="31.5" customHeight="1" thickTop="1" x14ac:dyDescent="0.25">
      <c r="A62" s="1957" t="s">
        <v>15</v>
      </c>
      <c r="B62" s="1937" t="s">
        <v>909</v>
      </c>
      <c r="C62" s="1937" t="s">
        <v>907</v>
      </c>
      <c r="D62" s="1941" t="s">
        <v>913</v>
      </c>
    </row>
    <row r="63" spans="1:9" ht="15" customHeight="1" x14ac:dyDescent="0.25">
      <c r="A63" s="1958"/>
      <c r="B63" s="1938"/>
      <c r="C63" s="1938"/>
      <c r="D63" s="1942"/>
    </row>
    <row r="64" spans="1:9" ht="15" customHeight="1" x14ac:dyDescent="0.25">
      <c r="A64" s="335" t="s">
        <v>567</v>
      </c>
      <c r="B64" s="814">
        <v>73.099999999999994</v>
      </c>
      <c r="C64" s="814">
        <v>16398.399999999998</v>
      </c>
      <c r="D64" s="834">
        <v>8026.6</v>
      </c>
    </row>
    <row r="65" spans="1:6" x14ac:dyDescent="0.25">
      <c r="A65" s="835" t="s">
        <v>568</v>
      </c>
      <c r="B65" s="815">
        <v>44.6</v>
      </c>
      <c r="C65" s="815">
        <v>20682.8</v>
      </c>
      <c r="D65" s="836">
        <v>9492.7999999999993</v>
      </c>
    </row>
    <row r="66" spans="1:6" ht="15" customHeight="1" x14ac:dyDescent="0.25">
      <c r="A66" s="388" t="s">
        <v>921</v>
      </c>
      <c r="B66" s="897">
        <f>B64+B65</f>
        <v>117.69999999999999</v>
      </c>
      <c r="C66" s="897">
        <f>C64+C65</f>
        <v>37081.199999999997</v>
      </c>
      <c r="D66" s="923">
        <f>D64+D65</f>
        <v>17519.400000000001</v>
      </c>
    </row>
    <row r="67" spans="1:6" x14ac:dyDescent="0.25">
      <c r="A67" s="837" t="s">
        <v>551</v>
      </c>
      <c r="B67" s="815">
        <v>3.4</v>
      </c>
      <c r="C67" s="815">
        <v>94.5</v>
      </c>
      <c r="D67" s="836">
        <v>63.599999999999994</v>
      </c>
    </row>
    <row r="68" spans="1:6" x14ac:dyDescent="0.25">
      <c r="A68" s="838" t="s">
        <v>566</v>
      </c>
      <c r="B68" s="816">
        <v>1098.7</v>
      </c>
      <c r="C68" s="816">
        <v>114410.9</v>
      </c>
      <c r="D68" s="839">
        <v>73518.5</v>
      </c>
    </row>
    <row r="69" spans="1:6" x14ac:dyDescent="0.25">
      <c r="A69" s="837" t="s">
        <v>19</v>
      </c>
      <c r="B69" s="815">
        <v>11.8</v>
      </c>
      <c r="C69" s="815">
        <v>2565</v>
      </c>
      <c r="D69" s="836">
        <v>1578.5</v>
      </c>
    </row>
    <row r="70" spans="1:6" ht="15" customHeight="1" x14ac:dyDescent="0.25">
      <c r="A70" s="388" t="s">
        <v>920</v>
      </c>
      <c r="B70" s="897">
        <f>B67+B68+B69</f>
        <v>1113.9000000000001</v>
      </c>
      <c r="C70" s="897">
        <f>C67+C68+C69</f>
        <v>117070.39999999999</v>
      </c>
      <c r="D70" s="923">
        <f>D67+D68+D69</f>
        <v>75160.600000000006</v>
      </c>
    </row>
    <row r="71" spans="1:6" x14ac:dyDescent="0.25">
      <c r="A71" s="837" t="s">
        <v>311</v>
      </c>
      <c r="B71" s="817">
        <v>805.4</v>
      </c>
      <c r="C71" s="815">
        <v>16501.300000000003</v>
      </c>
      <c r="D71" s="836">
        <v>7438.1</v>
      </c>
    </row>
    <row r="72" spans="1:6" x14ac:dyDescent="0.25">
      <c r="A72" s="840" t="s">
        <v>21</v>
      </c>
      <c r="B72" s="814">
        <v>75.3</v>
      </c>
      <c r="C72" s="814">
        <v>4370.1000000000004</v>
      </c>
      <c r="D72" s="834">
        <v>2086.1999999999998</v>
      </c>
    </row>
    <row r="73" spans="1:6" ht="15" customHeight="1" x14ac:dyDescent="0.25">
      <c r="A73" s="924" t="s">
        <v>919</v>
      </c>
      <c r="B73" s="925">
        <f>SUM(B71:B72)</f>
        <v>880.69999999999993</v>
      </c>
      <c r="C73" s="925">
        <f>SUM(C71:C72)</f>
        <v>20871.400000000001</v>
      </c>
      <c r="D73" s="926">
        <f>SUM(D71:D72)</f>
        <v>9524.2999999999993</v>
      </c>
    </row>
    <row r="74" spans="1:6" x14ac:dyDescent="0.25">
      <c r="A74" s="841" t="s">
        <v>569</v>
      </c>
      <c r="B74" s="816">
        <v>138.4</v>
      </c>
      <c r="C74" s="816">
        <v>2779.6000000000004</v>
      </c>
      <c r="D74" s="839">
        <v>1324.7</v>
      </c>
    </row>
    <row r="75" spans="1:6" x14ac:dyDescent="0.25">
      <c r="A75" s="842" t="s">
        <v>22</v>
      </c>
      <c r="B75" s="815">
        <v>19.899999999999999</v>
      </c>
      <c r="C75" s="815">
        <v>953.6</v>
      </c>
      <c r="D75" s="836">
        <v>456.6</v>
      </c>
    </row>
    <row r="76" spans="1:6" ht="15" customHeight="1" x14ac:dyDescent="0.25">
      <c r="A76" s="927" t="s">
        <v>918</v>
      </c>
      <c r="B76" s="928">
        <f>SUM(B74:B75)</f>
        <v>158.30000000000001</v>
      </c>
      <c r="C76" s="928">
        <f>SUM(C74:C75)</f>
        <v>3733.2000000000003</v>
      </c>
      <c r="D76" s="929">
        <f>SUM(D74:D75)</f>
        <v>1781.3000000000002</v>
      </c>
    </row>
    <row r="77" spans="1:6" ht="15" customHeight="1" x14ac:dyDescent="0.25">
      <c r="A77" s="1471" t="s">
        <v>1019</v>
      </c>
      <c r="B77" s="1463">
        <v>2</v>
      </c>
      <c r="C77" s="1463">
        <v>599.1</v>
      </c>
      <c r="D77" s="1464">
        <v>280.7</v>
      </c>
    </row>
    <row r="78" spans="1:6" ht="15" customHeight="1" thickBot="1" x14ac:dyDescent="0.3">
      <c r="A78" s="1460" t="s">
        <v>729</v>
      </c>
      <c r="B78" s="1461">
        <f>B66+B70+B73+B76+B77</f>
        <v>2272.6000000000004</v>
      </c>
      <c r="C78" s="1461">
        <f>C66+C70+C73+C76+C77</f>
        <v>179355.3</v>
      </c>
      <c r="D78" s="1462">
        <f>D66+D70+D73+D76+D77</f>
        <v>104266.3</v>
      </c>
      <c r="E78" s="120"/>
      <c r="F78" s="120"/>
    </row>
    <row r="79" spans="1:6" ht="15.75" thickTop="1" x14ac:dyDescent="0.25">
      <c r="A79" s="1856" t="s">
        <v>975</v>
      </c>
      <c r="B79" s="1856"/>
      <c r="C79" s="1856"/>
      <c r="D79" s="1856"/>
      <c r="E79" s="130"/>
      <c r="F79" s="130"/>
    </row>
    <row r="80" spans="1:6" ht="34.5" customHeight="1" x14ac:dyDescent="0.25">
      <c r="A80" s="1856"/>
      <c r="B80" s="1856"/>
      <c r="C80" s="1856"/>
      <c r="D80" s="1856"/>
      <c r="E80" s="130"/>
      <c r="F80" s="130"/>
    </row>
    <row r="81" spans="1:5" ht="13.5" customHeight="1" x14ac:dyDescent="0.25"/>
    <row r="82" spans="1:5" ht="16.5" customHeight="1" thickBot="1" x14ac:dyDescent="0.3">
      <c r="A82" s="772" t="s">
        <v>514</v>
      </c>
    </row>
    <row r="83" spans="1:5" ht="45.75" customHeight="1" thickTop="1" x14ac:dyDescent="0.25">
      <c r="A83" s="1708" t="s">
        <v>25</v>
      </c>
      <c r="B83" s="1715" t="s">
        <v>914</v>
      </c>
      <c r="C83" s="1715" t="s">
        <v>915</v>
      </c>
      <c r="D83" s="1715" t="s">
        <v>916</v>
      </c>
      <c r="E83" s="1713" t="s">
        <v>924</v>
      </c>
    </row>
    <row r="84" spans="1:5" ht="19.5" customHeight="1" x14ac:dyDescent="0.25">
      <c r="A84" s="1745"/>
      <c r="B84" s="1716"/>
      <c r="C84" s="1716"/>
      <c r="D84" s="1716"/>
      <c r="E84" s="1752"/>
    </row>
    <row r="85" spans="1:5" x14ac:dyDescent="0.25">
      <c r="A85" s="843" t="s">
        <v>570</v>
      </c>
      <c r="B85" s="816">
        <v>17519.400000000001</v>
      </c>
      <c r="C85" s="816">
        <v>21045.4</v>
      </c>
      <c r="D85" s="816">
        <v>796.7</v>
      </c>
      <c r="E85" s="839">
        <f>(B85+C85)-D85</f>
        <v>37768.100000000006</v>
      </c>
    </row>
    <row r="86" spans="1:5" x14ac:dyDescent="0.25">
      <c r="A86" s="930" t="s">
        <v>26</v>
      </c>
      <c r="B86" s="931">
        <v>75160.600000000006</v>
      </c>
      <c r="C86" s="931">
        <v>141029.5</v>
      </c>
      <c r="D86" s="931">
        <v>4677.1000000000004</v>
      </c>
      <c r="E86" s="932">
        <f>(B86+C86)-D86</f>
        <v>211513</v>
      </c>
    </row>
    <row r="87" spans="1:5" x14ac:dyDescent="0.25">
      <c r="A87" s="843" t="s">
        <v>27</v>
      </c>
      <c r="B87" s="816">
        <v>11305.6</v>
      </c>
      <c r="C87" s="816">
        <v>917.2</v>
      </c>
      <c r="D87" s="816">
        <v>548</v>
      </c>
      <c r="E87" s="839">
        <f>(B87+C87)-D87</f>
        <v>11674.800000000001</v>
      </c>
    </row>
    <row r="88" spans="1:5" x14ac:dyDescent="0.25">
      <c r="A88" s="1468" t="s">
        <v>28</v>
      </c>
      <c r="B88" s="1469">
        <v>280.7</v>
      </c>
      <c r="C88" s="1469">
        <v>2117.6</v>
      </c>
      <c r="D88" s="1469">
        <v>1629.2</v>
      </c>
      <c r="E88" s="1470">
        <f>(B88+C88)-D88</f>
        <v>769.09999999999968</v>
      </c>
    </row>
    <row r="89" spans="1:5" ht="15.75" thickBot="1" x14ac:dyDescent="0.3">
      <c r="A89" s="1465" t="s">
        <v>48</v>
      </c>
      <c r="B89" s="1466">
        <f>SUM(B85:B88)</f>
        <v>104266.3</v>
      </c>
      <c r="C89" s="1466">
        <f>SUM(C85:C88)</f>
        <v>165109.70000000001</v>
      </c>
      <c r="D89" s="1466">
        <f>SUM(D85:D88)</f>
        <v>7651</v>
      </c>
      <c r="E89" s="1467">
        <f>(B89+C89)-D89</f>
        <v>261725</v>
      </c>
    </row>
    <row r="90" spans="1:5" ht="15.75" thickTop="1" x14ac:dyDescent="0.25">
      <c r="A90" s="1947" t="s">
        <v>619</v>
      </c>
      <c r="B90" s="1948"/>
      <c r="C90" s="1948"/>
      <c r="D90" s="1948"/>
      <c r="E90" s="1948"/>
    </row>
    <row r="91" spans="1:5" ht="9" customHeight="1" x14ac:dyDescent="0.25">
      <c r="A91" s="1949"/>
      <c r="B91" s="1950"/>
      <c r="C91" s="1950"/>
      <c r="D91" s="1950"/>
      <c r="E91" s="1950"/>
    </row>
    <row r="92" spans="1:5" ht="11.25" customHeight="1" x14ac:dyDescent="0.25">
      <c r="A92" s="1120" t="s">
        <v>976</v>
      </c>
    </row>
    <row r="95" spans="1:5" ht="13.5" customHeight="1" x14ac:dyDescent="0.25"/>
  </sheetData>
  <mergeCells count="32">
    <mergeCell ref="J4:K4"/>
    <mergeCell ref="F4:G4"/>
    <mergeCell ref="A90:E91"/>
    <mergeCell ref="A33:A34"/>
    <mergeCell ref="A46:A47"/>
    <mergeCell ref="A83:A84"/>
    <mergeCell ref="A4:A5"/>
    <mergeCell ref="A58:D59"/>
    <mergeCell ref="A79:D80"/>
    <mergeCell ref="A62:A63"/>
    <mergeCell ref="B46:B47"/>
    <mergeCell ref="C46:C47"/>
    <mergeCell ref="D46:D47"/>
    <mergeCell ref="B33:B34"/>
    <mergeCell ref="C33:C34"/>
    <mergeCell ref="D33:D34"/>
    <mergeCell ref="H4:I4"/>
    <mergeCell ref="C4:D4"/>
    <mergeCell ref="E4:E5"/>
    <mergeCell ref="B83:B84"/>
    <mergeCell ref="C83:C84"/>
    <mergeCell ref="D83:D84"/>
    <mergeCell ref="B62:B63"/>
    <mergeCell ref="E83:E84"/>
    <mergeCell ref="C62:C63"/>
    <mergeCell ref="A22:D23"/>
    <mergeCell ref="A31:E32"/>
    <mergeCell ref="A28:D29"/>
    <mergeCell ref="A42:E43"/>
    <mergeCell ref="D62:D63"/>
    <mergeCell ref="E33:E34"/>
    <mergeCell ref="A20:K20"/>
  </mergeCells>
  <pageMargins left="0.70866141732283472" right="0" top="0.35433070866141736" bottom="0.11811023622047245" header="0.11811023622047245" footer="0.11811023622047245"/>
  <pageSetup paperSize="9" fitToWidth="0" orientation="portrait" r:id="rId1"/>
  <rowBreaks count="1" manualBreakCount="1">
    <brk id="43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view="pageBreakPreview" zoomScaleNormal="85" zoomScaleSheetLayoutView="100" workbookViewId="0">
      <selection activeCell="H17" sqref="H17"/>
    </sheetView>
  </sheetViews>
  <sheetFormatPr defaultRowHeight="12.75" x14ac:dyDescent="0.2"/>
  <cols>
    <col min="1" max="1" width="17.140625" style="55" customWidth="1"/>
    <col min="2" max="2" width="15.7109375" style="55" customWidth="1"/>
    <col min="3" max="3" width="9.5703125" style="55" customWidth="1"/>
    <col min="4" max="4" width="9.42578125" style="55" customWidth="1"/>
    <col min="5" max="5" width="10.42578125" style="55" customWidth="1"/>
    <col min="6" max="6" width="9" style="55" customWidth="1"/>
    <col min="7" max="7" width="11.42578125" style="55" customWidth="1"/>
    <col min="8" max="8" width="12" style="55" customWidth="1"/>
    <col min="9" max="9" width="16.42578125" style="55" customWidth="1"/>
    <col min="10" max="256" width="9.140625" style="55"/>
    <col min="257" max="257" width="17.7109375" style="55" customWidth="1"/>
    <col min="258" max="258" width="19.42578125" style="55" customWidth="1"/>
    <col min="259" max="259" width="10.85546875" style="55" customWidth="1"/>
    <col min="260" max="260" width="9.7109375" style="55" customWidth="1"/>
    <col min="261" max="261" width="10.85546875" style="55" customWidth="1"/>
    <col min="262" max="262" width="6.5703125" style="55" bestFit="1" customWidth="1"/>
    <col min="263" max="263" width="10.85546875" style="55" bestFit="1" customWidth="1"/>
    <col min="264" max="264" width="13" style="55" customWidth="1"/>
    <col min="265" max="512" width="9.140625" style="55"/>
    <col min="513" max="513" width="17.7109375" style="55" customWidth="1"/>
    <col min="514" max="514" width="19.42578125" style="55" customWidth="1"/>
    <col min="515" max="515" width="10.85546875" style="55" customWidth="1"/>
    <col min="516" max="516" width="9.7109375" style="55" customWidth="1"/>
    <col min="517" max="517" width="10.85546875" style="55" customWidth="1"/>
    <col min="518" max="518" width="6.5703125" style="55" bestFit="1" customWidth="1"/>
    <col min="519" max="519" width="10.85546875" style="55" bestFit="1" customWidth="1"/>
    <col min="520" max="520" width="13" style="55" customWidth="1"/>
    <col min="521" max="768" width="9.140625" style="55"/>
    <col min="769" max="769" width="17.7109375" style="55" customWidth="1"/>
    <col min="770" max="770" width="19.42578125" style="55" customWidth="1"/>
    <col min="771" max="771" width="10.85546875" style="55" customWidth="1"/>
    <col min="772" max="772" width="9.7109375" style="55" customWidth="1"/>
    <col min="773" max="773" width="10.85546875" style="55" customWidth="1"/>
    <col min="774" max="774" width="6.5703125" style="55" bestFit="1" customWidth="1"/>
    <col min="775" max="775" width="10.85546875" style="55" bestFit="1" customWidth="1"/>
    <col min="776" max="776" width="13" style="55" customWidth="1"/>
    <col min="777" max="1024" width="9.140625" style="55"/>
    <col min="1025" max="1025" width="17.7109375" style="55" customWidth="1"/>
    <col min="1026" max="1026" width="19.42578125" style="55" customWidth="1"/>
    <col min="1027" max="1027" width="10.85546875" style="55" customWidth="1"/>
    <col min="1028" max="1028" width="9.7109375" style="55" customWidth="1"/>
    <col min="1029" max="1029" width="10.85546875" style="55" customWidth="1"/>
    <col min="1030" max="1030" width="6.5703125" style="55" bestFit="1" customWidth="1"/>
    <col min="1031" max="1031" width="10.85546875" style="55" bestFit="1" customWidth="1"/>
    <col min="1032" max="1032" width="13" style="55" customWidth="1"/>
    <col min="1033" max="1280" width="9.140625" style="55"/>
    <col min="1281" max="1281" width="17.7109375" style="55" customWidth="1"/>
    <col min="1282" max="1282" width="19.42578125" style="55" customWidth="1"/>
    <col min="1283" max="1283" width="10.85546875" style="55" customWidth="1"/>
    <col min="1284" max="1284" width="9.7109375" style="55" customWidth="1"/>
    <col min="1285" max="1285" width="10.85546875" style="55" customWidth="1"/>
    <col min="1286" max="1286" width="6.5703125" style="55" bestFit="1" customWidth="1"/>
    <col min="1287" max="1287" width="10.85546875" style="55" bestFit="1" customWidth="1"/>
    <col min="1288" max="1288" width="13" style="55" customWidth="1"/>
    <col min="1289" max="1536" width="9.140625" style="55"/>
    <col min="1537" max="1537" width="17.7109375" style="55" customWidth="1"/>
    <col min="1538" max="1538" width="19.42578125" style="55" customWidth="1"/>
    <col min="1539" max="1539" width="10.85546875" style="55" customWidth="1"/>
    <col min="1540" max="1540" width="9.7109375" style="55" customWidth="1"/>
    <col min="1541" max="1541" width="10.85546875" style="55" customWidth="1"/>
    <col min="1542" max="1542" width="6.5703125" style="55" bestFit="1" customWidth="1"/>
    <col min="1543" max="1543" width="10.85546875" style="55" bestFit="1" customWidth="1"/>
    <col min="1544" max="1544" width="13" style="55" customWidth="1"/>
    <col min="1545" max="1792" width="9.140625" style="55"/>
    <col min="1793" max="1793" width="17.7109375" style="55" customWidth="1"/>
    <col min="1794" max="1794" width="19.42578125" style="55" customWidth="1"/>
    <col min="1795" max="1795" width="10.85546875" style="55" customWidth="1"/>
    <col min="1796" max="1796" width="9.7109375" style="55" customWidth="1"/>
    <col min="1797" max="1797" width="10.85546875" style="55" customWidth="1"/>
    <col min="1798" max="1798" width="6.5703125" style="55" bestFit="1" customWidth="1"/>
    <col min="1799" max="1799" width="10.85546875" style="55" bestFit="1" customWidth="1"/>
    <col min="1800" max="1800" width="13" style="55" customWidth="1"/>
    <col min="1801" max="2048" width="9.140625" style="55"/>
    <col min="2049" max="2049" width="17.7109375" style="55" customWidth="1"/>
    <col min="2050" max="2050" width="19.42578125" style="55" customWidth="1"/>
    <col min="2051" max="2051" width="10.85546875" style="55" customWidth="1"/>
    <col min="2052" max="2052" width="9.7109375" style="55" customWidth="1"/>
    <col min="2053" max="2053" width="10.85546875" style="55" customWidth="1"/>
    <col min="2054" max="2054" width="6.5703125" style="55" bestFit="1" customWidth="1"/>
    <col min="2055" max="2055" width="10.85546875" style="55" bestFit="1" customWidth="1"/>
    <col min="2056" max="2056" width="13" style="55" customWidth="1"/>
    <col min="2057" max="2304" width="9.140625" style="55"/>
    <col min="2305" max="2305" width="17.7109375" style="55" customWidth="1"/>
    <col min="2306" max="2306" width="19.42578125" style="55" customWidth="1"/>
    <col min="2307" max="2307" width="10.85546875" style="55" customWidth="1"/>
    <col min="2308" max="2308" width="9.7109375" style="55" customWidth="1"/>
    <col min="2309" max="2309" width="10.85546875" style="55" customWidth="1"/>
    <col min="2310" max="2310" width="6.5703125" style="55" bestFit="1" customWidth="1"/>
    <col min="2311" max="2311" width="10.85546875" style="55" bestFit="1" customWidth="1"/>
    <col min="2312" max="2312" width="13" style="55" customWidth="1"/>
    <col min="2313" max="2560" width="9.140625" style="55"/>
    <col min="2561" max="2561" width="17.7109375" style="55" customWidth="1"/>
    <col min="2562" max="2562" width="19.42578125" style="55" customWidth="1"/>
    <col min="2563" max="2563" width="10.85546875" style="55" customWidth="1"/>
    <col min="2564" max="2564" width="9.7109375" style="55" customWidth="1"/>
    <col min="2565" max="2565" width="10.85546875" style="55" customWidth="1"/>
    <col min="2566" max="2566" width="6.5703125" style="55" bestFit="1" customWidth="1"/>
    <col min="2567" max="2567" width="10.85546875" style="55" bestFit="1" customWidth="1"/>
    <col min="2568" max="2568" width="13" style="55" customWidth="1"/>
    <col min="2569" max="2816" width="9.140625" style="55"/>
    <col min="2817" max="2817" width="17.7109375" style="55" customWidth="1"/>
    <col min="2818" max="2818" width="19.42578125" style="55" customWidth="1"/>
    <col min="2819" max="2819" width="10.85546875" style="55" customWidth="1"/>
    <col min="2820" max="2820" width="9.7109375" style="55" customWidth="1"/>
    <col min="2821" max="2821" width="10.85546875" style="55" customWidth="1"/>
    <col min="2822" max="2822" width="6.5703125" style="55" bestFit="1" customWidth="1"/>
    <col min="2823" max="2823" width="10.85546875" style="55" bestFit="1" customWidth="1"/>
    <col min="2824" max="2824" width="13" style="55" customWidth="1"/>
    <col min="2825" max="3072" width="9.140625" style="55"/>
    <col min="3073" max="3073" width="17.7109375" style="55" customWidth="1"/>
    <col min="3074" max="3074" width="19.42578125" style="55" customWidth="1"/>
    <col min="3075" max="3075" width="10.85546875" style="55" customWidth="1"/>
    <col min="3076" max="3076" width="9.7109375" style="55" customWidth="1"/>
    <col min="3077" max="3077" width="10.85546875" style="55" customWidth="1"/>
    <col min="3078" max="3078" width="6.5703125" style="55" bestFit="1" customWidth="1"/>
    <col min="3079" max="3079" width="10.85546875" style="55" bestFit="1" customWidth="1"/>
    <col min="3080" max="3080" width="13" style="55" customWidth="1"/>
    <col min="3081" max="3328" width="9.140625" style="55"/>
    <col min="3329" max="3329" width="17.7109375" style="55" customWidth="1"/>
    <col min="3330" max="3330" width="19.42578125" style="55" customWidth="1"/>
    <col min="3331" max="3331" width="10.85546875" style="55" customWidth="1"/>
    <col min="3332" max="3332" width="9.7109375" style="55" customWidth="1"/>
    <col min="3333" max="3333" width="10.85546875" style="55" customWidth="1"/>
    <col min="3334" max="3334" width="6.5703125" style="55" bestFit="1" customWidth="1"/>
    <col min="3335" max="3335" width="10.85546875" style="55" bestFit="1" customWidth="1"/>
    <col min="3336" max="3336" width="13" style="55" customWidth="1"/>
    <col min="3337" max="3584" width="9.140625" style="55"/>
    <col min="3585" max="3585" width="17.7109375" style="55" customWidth="1"/>
    <col min="3586" max="3586" width="19.42578125" style="55" customWidth="1"/>
    <col min="3587" max="3587" width="10.85546875" style="55" customWidth="1"/>
    <col min="3588" max="3588" width="9.7109375" style="55" customWidth="1"/>
    <col min="3589" max="3589" width="10.85546875" style="55" customWidth="1"/>
    <col min="3590" max="3590" width="6.5703125" style="55" bestFit="1" customWidth="1"/>
    <col min="3591" max="3591" width="10.85546875" style="55" bestFit="1" customWidth="1"/>
    <col min="3592" max="3592" width="13" style="55" customWidth="1"/>
    <col min="3593" max="3840" width="9.140625" style="55"/>
    <col min="3841" max="3841" width="17.7109375" style="55" customWidth="1"/>
    <col min="3842" max="3842" width="19.42578125" style="55" customWidth="1"/>
    <col min="3843" max="3843" width="10.85546875" style="55" customWidth="1"/>
    <col min="3844" max="3844" width="9.7109375" style="55" customWidth="1"/>
    <col min="3845" max="3845" width="10.85546875" style="55" customWidth="1"/>
    <col min="3846" max="3846" width="6.5703125" style="55" bestFit="1" customWidth="1"/>
    <col min="3847" max="3847" width="10.85546875" style="55" bestFit="1" customWidth="1"/>
    <col min="3848" max="3848" width="13" style="55" customWidth="1"/>
    <col min="3849" max="4096" width="9.140625" style="55"/>
    <col min="4097" max="4097" width="17.7109375" style="55" customWidth="1"/>
    <col min="4098" max="4098" width="19.42578125" style="55" customWidth="1"/>
    <col min="4099" max="4099" width="10.85546875" style="55" customWidth="1"/>
    <col min="4100" max="4100" width="9.7109375" style="55" customWidth="1"/>
    <col min="4101" max="4101" width="10.85546875" style="55" customWidth="1"/>
    <col min="4102" max="4102" width="6.5703125" style="55" bestFit="1" customWidth="1"/>
    <col min="4103" max="4103" width="10.85546875" style="55" bestFit="1" customWidth="1"/>
    <col min="4104" max="4104" width="13" style="55" customWidth="1"/>
    <col min="4105" max="4352" width="9.140625" style="55"/>
    <col min="4353" max="4353" width="17.7109375" style="55" customWidth="1"/>
    <col min="4354" max="4354" width="19.42578125" style="55" customWidth="1"/>
    <col min="4355" max="4355" width="10.85546875" style="55" customWidth="1"/>
    <col min="4356" max="4356" width="9.7109375" style="55" customWidth="1"/>
    <col min="4357" max="4357" width="10.85546875" style="55" customWidth="1"/>
    <col min="4358" max="4358" width="6.5703125" style="55" bestFit="1" customWidth="1"/>
    <col min="4359" max="4359" width="10.85546875" style="55" bestFit="1" customWidth="1"/>
    <col min="4360" max="4360" width="13" style="55" customWidth="1"/>
    <col min="4361" max="4608" width="9.140625" style="55"/>
    <col min="4609" max="4609" width="17.7109375" style="55" customWidth="1"/>
    <col min="4610" max="4610" width="19.42578125" style="55" customWidth="1"/>
    <col min="4611" max="4611" width="10.85546875" style="55" customWidth="1"/>
    <col min="4612" max="4612" width="9.7109375" style="55" customWidth="1"/>
    <col min="4613" max="4613" width="10.85546875" style="55" customWidth="1"/>
    <col min="4614" max="4614" width="6.5703125" style="55" bestFit="1" customWidth="1"/>
    <col min="4615" max="4615" width="10.85546875" style="55" bestFit="1" customWidth="1"/>
    <col min="4616" max="4616" width="13" style="55" customWidth="1"/>
    <col min="4617" max="4864" width="9.140625" style="55"/>
    <col min="4865" max="4865" width="17.7109375" style="55" customWidth="1"/>
    <col min="4866" max="4866" width="19.42578125" style="55" customWidth="1"/>
    <col min="4867" max="4867" width="10.85546875" style="55" customWidth="1"/>
    <col min="4868" max="4868" width="9.7109375" style="55" customWidth="1"/>
    <col min="4869" max="4869" width="10.85546875" style="55" customWidth="1"/>
    <col min="4870" max="4870" width="6.5703125" style="55" bestFit="1" customWidth="1"/>
    <col min="4871" max="4871" width="10.85546875" style="55" bestFit="1" customWidth="1"/>
    <col min="4872" max="4872" width="13" style="55" customWidth="1"/>
    <col min="4873" max="5120" width="9.140625" style="55"/>
    <col min="5121" max="5121" width="17.7109375" style="55" customWidth="1"/>
    <col min="5122" max="5122" width="19.42578125" style="55" customWidth="1"/>
    <col min="5123" max="5123" width="10.85546875" style="55" customWidth="1"/>
    <col min="5124" max="5124" width="9.7109375" style="55" customWidth="1"/>
    <col min="5125" max="5125" width="10.85546875" style="55" customWidth="1"/>
    <col min="5126" max="5126" width="6.5703125" style="55" bestFit="1" customWidth="1"/>
    <col min="5127" max="5127" width="10.85546875" style="55" bestFit="1" customWidth="1"/>
    <col min="5128" max="5128" width="13" style="55" customWidth="1"/>
    <col min="5129" max="5376" width="9.140625" style="55"/>
    <col min="5377" max="5377" width="17.7109375" style="55" customWidth="1"/>
    <col min="5378" max="5378" width="19.42578125" style="55" customWidth="1"/>
    <col min="5379" max="5379" width="10.85546875" style="55" customWidth="1"/>
    <col min="5380" max="5380" width="9.7109375" style="55" customWidth="1"/>
    <col min="5381" max="5381" width="10.85546875" style="55" customWidth="1"/>
    <col min="5382" max="5382" width="6.5703125" style="55" bestFit="1" customWidth="1"/>
    <col min="5383" max="5383" width="10.85546875" style="55" bestFit="1" customWidth="1"/>
    <col min="5384" max="5384" width="13" style="55" customWidth="1"/>
    <col min="5385" max="5632" width="9.140625" style="55"/>
    <col min="5633" max="5633" width="17.7109375" style="55" customWidth="1"/>
    <col min="5634" max="5634" width="19.42578125" style="55" customWidth="1"/>
    <col min="5635" max="5635" width="10.85546875" style="55" customWidth="1"/>
    <col min="5636" max="5636" width="9.7109375" style="55" customWidth="1"/>
    <col min="5637" max="5637" width="10.85546875" style="55" customWidth="1"/>
    <col min="5638" max="5638" width="6.5703125" style="55" bestFit="1" customWidth="1"/>
    <col min="5639" max="5639" width="10.85546875" style="55" bestFit="1" customWidth="1"/>
    <col min="5640" max="5640" width="13" style="55" customWidth="1"/>
    <col min="5641" max="5888" width="9.140625" style="55"/>
    <col min="5889" max="5889" width="17.7109375" style="55" customWidth="1"/>
    <col min="5890" max="5890" width="19.42578125" style="55" customWidth="1"/>
    <col min="5891" max="5891" width="10.85546875" style="55" customWidth="1"/>
    <col min="5892" max="5892" width="9.7109375" style="55" customWidth="1"/>
    <col min="5893" max="5893" width="10.85546875" style="55" customWidth="1"/>
    <col min="5894" max="5894" width="6.5703125" style="55" bestFit="1" customWidth="1"/>
    <col min="5895" max="5895" width="10.85546875" style="55" bestFit="1" customWidth="1"/>
    <col min="5896" max="5896" width="13" style="55" customWidth="1"/>
    <col min="5897" max="6144" width="9.140625" style="55"/>
    <col min="6145" max="6145" width="17.7109375" style="55" customWidth="1"/>
    <col min="6146" max="6146" width="19.42578125" style="55" customWidth="1"/>
    <col min="6147" max="6147" width="10.85546875" style="55" customWidth="1"/>
    <col min="6148" max="6148" width="9.7109375" style="55" customWidth="1"/>
    <col min="6149" max="6149" width="10.85546875" style="55" customWidth="1"/>
    <col min="6150" max="6150" width="6.5703125" style="55" bestFit="1" customWidth="1"/>
    <col min="6151" max="6151" width="10.85546875" style="55" bestFit="1" customWidth="1"/>
    <col min="6152" max="6152" width="13" style="55" customWidth="1"/>
    <col min="6153" max="6400" width="9.140625" style="55"/>
    <col min="6401" max="6401" width="17.7109375" style="55" customWidth="1"/>
    <col min="6402" max="6402" width="19.42578125" style="55" customWidth="1"/>
    <col min="6403" max="6403" width="10.85546875" style="55" customWidth="1"/>
    <col min="6404" max="6404" width="9.7109375" style="55" customWidth="1"/>
    <col min="6405" max="6405" width="10.85546875" style="55" customWidth="1"/>
    <col min="6406" max="6406" width="6.5703125" style="55" bestFit="1" customWidth="1"/>
    <col min="6407" max="6407" width="10.85546875" style="55" bestFit="1" customWidth="1"/>
    <col min="6408" max="6408" width="13" style="55" customWidth="1"/>
    <col min="6409" max="6656" width="9.140625" style="55"/>
    <col min="6657" max="6657" width="17.7109375" style="55" customWidth="1"/>
    <col min="6658" max="6658" width="19.42578125" style="55" customWidth="1"/>
    <col min="6659" max="6659" width="10.85546875" style="55" customWidth="1"/>
    <col min="6660" max="6660" width="9.7109375" style="55" customWidth="1"/>
    <col min="6661" max="6661" width="10.85546875" style="55" customWidth="1"/>
    <col min="6662" max="6662" width="6.5703125" style="55" bestFit="1" customWidth="1"/>
    <col min="6663" max="6663" width="10.85546875" style="55" bestFit="1" customWidth="1"/>
    <col min="6664" max="6664" width="13" style="55" customWidth="1"/>
    <col min="6665" max="6912" width="9.140625" style="55"/>
    <col min="6913" max="6913" width="17.7109375" style="55" customWidth="1"/>
    <col min="6914" max="6914" width="19.42578125" style="55" customWidth="1"/>
    <col min="6915" max="6915" width="10.85546875" style="55" customWidth="1"/>
    <col min="6916" max="6916" width="9.7109375" style="55" customWidth="1"/>
    <col min="6917" max="6917" width="10.85546875" style="55" customWidth="1"/>
    <col min="6918" max="6918" width="6.5703125" style="55" bestFit="1" customWidth="1"/>
    <col min="6919" max="6919" width="10.85546875" style="55" bestFit="1" customWidth="1"/>
    <col min="6920" max="6920" width="13" style="55" customWidth="1"/>
    <col min="6921" max="7168" width="9.140625" style="55"/>
    <col min="7169" max="7169" width="17.7109375" style="55" customWidth="1"/>
    <col min="7170" max="7170" width="19.42578125" style="55" customWidth="1"/>
    <col min="7171" max="7171" width="10.85546875" style="55" customWidth="1"/>
    <col min="7172" max="7172" width="9.7109375" style="55" customWidth="1"/>
    <col min="7173" max="7173" width="10.85546875" style="55" customWidth="1"/>
    <col min="7174" max="7174" width="6.5703125" style="55" bestFit="1" customWidth="1"/>
    <col min="7175" max="7175" width="10.85546875" style="55" bestFit="1" customWidth="1"/>
    <col min="7176" max="7176" width="13" style="55" customWidth="1"/>
    <col min="7177" max="7424" width="9.140625" style="55"/>
    <col min="7425" max="7425" width="17.7109375" style="55" customWidth="1"/>
    <col min="7426" max="7426" width="19.42578125" style="55" customWidth="1"/>
    <col min="7427" max="7427" width="10.85546875" style="55" customWidth="1"/>
    <col min="7428" max="7428" width="9.7109375" style="55" customWidth="1"/>
    <col min="7429" max="7429" width="10.85546875" style="55" customWidth="1"/>
    <col min="7430" max="7430" width="6.5703125" style="55" bestFit="1" customWidth="1"/>
    <col min="7431" max="7431" width="10.85546875" style="55" bestFit="1" customWidth="1"/>
    <col min="7432" max="7432" width="13" style="55" customWidth="1"/>
    <col min="7433" max="7680" width="9.140625" style="55"/>
    <col min="7681" max="7681" width="17.7109375" style="55" customWidth="1"/>
    <col min="7682" max="7682" width="19.42578125" style="55" customWidth="1"/>
    <col min="7683" max="7683" width="10.85546875" style="55" customWidth="1"/>
    <col min="7684" max="7684" width="9.7109375" style="55" customWidth="1"/>
    <col min="7685" max="7685" width="10.85546875" style="55" customWidth="1"/>
    <col min="7686" max="7686" width="6.5703125" style="55" bestFit="1" customWidth="1"/>
    <col min="7687" max="7687" width="10.85546875" style="55" bestFit="1" customWidth="1"/>
    <col min="7688" max="7688" width="13" style="55" customWidth="1"/>
    <col min="7689" max="7936" width="9.140625" style="55"/>
    <col min="7937" max="7937" width="17.7109375" style="55" customWidth="1"/>
    <col min="7938" max="7938" width="19.42578125" style="55" customWidth="1"/>
    <col min="7939" max="7939" width="10.85546875" style="55" customWidth="1"/>
    <col min="7940" max="7940" width="9.7109375" style="55" customWidth="1"/>
    <col min="7941" max="7941" width="10.85546875" style="55" customWidth="1"/>
    <col min="7942" max="7942" width="6.5703125" style="55" bestFit="1" customWidth="1"/>
    <col min="7943" max="7943" width="10.85546875" style="55" bestFit="1" customWidth="1"/>
    <col min="7944" max="7944" width="13" style="55" customWidth="1"/>
    <col min="7945" max="8192" width="9.140625" style="55"/>
    <col min="8193" max="8193" width="17.7109375" style="55" customWidth="1"/>
    <col min="8194" max="8194" width="19.42578125" style="55" customWidth="1"/>
    <col min="8195" max="8195" width="10.85546875" style="55" customWidth="1"/>
    <col min="8196" max="8196" width="9.7109375" style="55" customWidth="1"/>
    <col min="8197" max="8197" width="10.85546875" style="55" customWidth="1"/>
    <col min="8198" max="8198" width="6.5703125" style="55" bestFit="1" customWidth="1"/>
    <col min="8199" max="8199" width="10.85546875" style="55" bestFit="1" customWidth="1"/>
    <col min="8200" max="8200" width="13" style="55" customWidth="1"/>
    <col min="8201" max="8448" width="9.140625" style="55"/>
    <col min="8449" max="8449" width="17.7109375" style="55" customWidth="1"/>
    <col min="8450" max="8450" width="19.42578125" style="55" customWidth="1"/>
    <col min="8451" max="8451" width="10.85546875" style="55" customWidth="1"/>
    <col min="8452" max="8452" width="9.7109375" style="55" customWidth="1"/>
    <col min="8453" max="8453" width="10.85546875" style="55" customWidth="1"/>
    <col min="8454" max="8454" width="6.5703125" style="55" bestFit="1" customWidth="1"/>
    <col min="8455" max="8455" width="10.85546875" style="55" bestFit="1" customWidth="1"/>
    <col min="8456" max="8456" width="13" style="55" customWidth="1"/>
    <col min="8457" max="8704" width="9.140625" style="55"/>
    <col min="8705" max="8705" width="17.7109375" style="55" customWidth="1"/>
    <col min="8706" max="8706" width="19.42578125" style="55" customWidth="1"/>
    <col min="8707" max="8707" width="10.85546875" style="55" customWidth="1"/>
    <col min="8708" max="8708" width="9.7109375" style="55" customWidth="1"/>
    <col min="8709" max="8709" width="10.85546875" style="55" customWidth="1"/>
    <col min="8710" max="8710" width="6.5703125" style="55" bestFit="1" customWidth="1"/>
    <col min="8711" max="8711" width="10.85546875" style="55" bestFit="1" customWidth="1"/>
    <col min="8712" max="8712" width="13" style="55" customWidth="1"/>
    <col min="8713" max="8960" width="9.140625" style="55"/>
    <col min="8961" max="8961" width="17.7109375" style="55" customWidth="1"/>
    <col min="8962" max="8962" width="19.42578125" style="55" customWidth="1"/>
    <col min="8963" max="8963" width="10.85546875" style="55" customWidth="1"/>
    <col min="8964" max="8964" width="9.7109375" style="55" customWidth="1"/>
    <col min="8965" max="8965" width="10.85546875" style="55" customWidth="1"/>
    <col min="8966" max="8966" width="6.5703125" style="55" bestFit="1" customWidth="1"/>
    <col min="8967" max="8967" width="10.85546875" style="55" bestFit="1" customWidth="1"/>
    <col min="8968" max="8968" width="13" style="55" customWidth="1"/>
    <col min="8969" max="9216" width="9.140625" style="55"/>
    <col min="9217" max="9217" width="17.7109375" style="55" customWidth="1"/>
    <col min="9218" max="9218" width="19.42578125" style="55" customWidth="1"/>
    <col min="9219" max="9219" width="10.85546875" style="55" customWidth="1"/>
    <col min="9220" max="9220" width="9.7109375" style="55" customWidth="1"/>
    <col min="9221" max="9221" width="10.85546875" style="55" customWidth="1"/>
    <col min="9222" max="9222" width="6.5703125" style="55" bestFit="1" customWidth="1"/>
    <col min="9223" max="9223" width="10.85546875" style="55" bestFit="1" customWidth="1"/>
    <col min="9224" max="9224" width="13" style="55" customWidth="1"/>
    <col min="9225" max="9472" width="9.140625" style="55"/>
    <col min="9473" max="9473" width="17.7109375" style="55" customWidth="1"/>
    <col min="9474" max="9474" width="19.42578125" style="55" customWidth="1"/>
    <col min="9475" max="9475" width="10.85546875" style="55" customWidth="1"/>
    <col min="9476" max="9476" width="9.7109375" style="55" customWidth="1"/>
    <col min="9477" max="9477" width="10.85546875" style="55" customWidth="1"/>
    <col min="9478" max="9478" width="6.5703125" style="55" bestFit="1" customWidth="1"/>
    <col min="9479" max="9479" width="10.85546875" style="55" bestFit="1" customWidth="1"/>
    <col min="9480" max="9480" width="13" style="55" customWidth="1"/>
    <col min="9481" max="9728" width="9.140625" style="55"/>
    <col min="9729" max="9729" width="17.7109375" style="55" customWidth="1"/>
    <col min="9730" max="9730" width="19.42578125" style="55" customWidth="1"/>
    <col min="9731" max="9731" width="10.85546875" style="55" customWidth="1"/>
    <col min="9732" max="9732" width="9.7109375" style="55" customWidth="1"/>
    <col min="9733" max="9733" width="10.85546875" style="55" customWidth="1"/>
    <col min="9734" max="9734" width="6.5703125" style="55" bestFit="1" customWidth="1"/>
    <col min="9735" max="9735" width="10.85546875" style="55" bestFit="1" customWidth="1"/>
    <col min="9736" max="9736" width="13" style="55" customWidth="1"/>
    <col min="9737" max="9984" width="9.140625" style="55"/>
    <col min="9985" max="9985" width="17.7109375" style="55" customWidth="1"/>
    <col min="9986" max="9986" width="19.42578125" style="55" customWidth="1"/>
    <col min="9987" max="9987" width="10.85546875" style="55" customWidth="1"/>
    <col min="9988" max="9988" width="9.7109375" style="55" customWidth="1"/>
    <col min="9989" max="9989" width="10.85546875" style="55" customWidth="1"/>
    <col min="9990" max="9990" width="6.5703125" style="55" bestFit="1" customWidth="1"/>
    <col min="9991" max="9991" width="10.85546875" style="55" bestFit="1" customWidth="1"/>
    <col min="9992" max="9992" width="13" style="55" customWidth="1"/>
    <col min="9993" max="10240" width="9.140625" style="55"/>
    <col min="10241" max="10241" width="17.7109375" style="55" customWidth="1"/>
    <col min="10242" max="10242" width="19.42578125" style="55" customWidth="1"/>
    <col min="10243" max="10243" width="10.85546875" style="55" customWidth="1"/>
    <col min="10244" max="10244" width="9.7109375" style="55" customWidth="1"/>
    <col min="10245" max="10245" width="10.85546875" style="55" customWidth="1"/>
    <col min="10246" max="10246" width="6.5703125" style="55" bestFit="1" customWidth="1"/>
    <col min="10247" max="10247" width="10.85546875" style="55" bestFit="1" customWidth="1"/>
    <col min="10248" max="10248" width="13" style="55" customWidth="1"/>
    <col min="10249" max="10496" width="9.140625" style="55"/>
    <col min="10497" max="10497" width="17.7109375" style="55" customWidth="1"/>
    <col min="10498" max="10498" width="19.42578125" style="55" customWidth="1"/>
    <col min="10499" max="10499" width="10.85546875" style="55" customWidth="1"/>
    <col min="10500" max="10500" width="9.7109375" style="55" customWidth="1"/>
    <col min="10501" max="10501" width="10.85546875" style="55" customWidth="1"/>
    <col min="10502" max="10502" width="6.5703125" style="55" bestFit="1" customWidth="1"/>
    <col min="10503" max="10503" width="10.85546875" style="55" bestFit="1" customWidth="1"/>
    <col min="10504" max="10504" width="13" style="55" customWidth="1"/>
    <col min="10505" max="10752" width="9.140625" style="55"/>
    <col min="10753" max="10753" width="17.7109375" style="55" customWidth="1"/>
    <col min="10754" max="10754" width="19.42578125" style="55" customWidth="1"/>
    <col min="10755" max="10755" width="10.85546875" style="55" customWidth="1"/>
    <col min="10756" max="10756" width="9.7109375" style="55" customWidth="1"/>
    <col min="10757" max="10757" width="10.85546875" style="55" customWidth="1"/>
    <col min="10758" max="10758" width="6.5703125" style="55" bestFit="1" customWidth="1"/>
    <col min="10759" max="10759" width="10.85546875" style="55" bestFit="1" customWidth="1"/>
    <col min="10760" max="10760" width="13" style="55" customWidth="1"/>
    <col min="10761" max="11008" width="9.140625" style="55"/>
    <col min="11009" max="11009" width="17.7109375" style="55" customWidth="1"/>
    <col min="11010" max="11010" width="19.42578125" style="55" customWidth="1"/>
    <col min="11011" max="11011" width="10.85546875" style="55" customWidth="1"/>
    <col min="11012" max="11012" width="9.7109375" style="55" customWidth="1"/>
    <col min="11013" max="11013" width="10.85546875" style="55" customWidth="1"/>
    <col min="11014" max="11014" width="6.5703125" style="55" bestFit="1" customWidth="1"/>
    <col min="11015" max="11015" width="10.85546875" style="55" bestFit="1" customWidth="1"/>
    <col min="11016" max="11016" width="13" style="55" customWidth="1"/>
    <col min="11017" max="11264" width="9.140625" style="55"/>
    <col min="11265" max="11265" width="17.7109375" style="55" customWidth="1"/>
    <col min="11266" max="11266" width="19.42578125" style="55" customWidth="1"/>
    <col min="11267" max="11267" width="10.85546875" style="55" customWidth="1"/>
    <col min="11268" max="11268" width="9.7109375" style="55" customWidth="1"/>
    <col min="11269" max="11269" width="10.85546875" style="55" customWidth="1"/>
    <col min="11270" max="11270" width="6.5703125" style="55" bestFit="1" customWidth="1"/>
    <col min="11271" max="11271" width="10.85546875" style="55" bestFit="1" customWidth="1"/>
    <col min="11272" max="11272" width="13" style="55" customWidth="1"/>
    <col min="11273" max="11520" width="9.140625" style="55"/>
    <col min="11521" max="11521" width="17.7109375" style="55" customWidth="1"/>
    <col min="11522" max="11522" width="19.42578125" style="55" customWidth="1"/>
    <col min="11523" max="11523" width="10.85546875" style="55" customWidth="1"/>
    <col min="11524" max="11524" width="9.7109375" style="55" customWidth="1"/>
    <col min="11525" max="11525" width="10.85546875" style="55" customWidth="1"/>
    <col min="11526" max="11526" width="6.5703125" style="55" bestFit="1" customWidth="1"/>
    <col min="11527" max="11527" width="10.85546875" style="55" bestFit="1" customWidth="1"/>
    <col min="11528" max="11528" width="13" style="55" customWidth="1"/>
    <col min="11529" max="11776" width="9.140625" style="55"/>
    <col min="11777" max="11777" width="17.7109375" style="55" customWidth="1"/>
    <col min="11778" max="11778" width="19.42578125" style="55" customWidth="1"/>
    <col min="11779" max="11779" width="10.85546875" style="55" customWidth="1"/>
    <col min="11780" max="11780" width="9.7109375" style="55" customWidth="1"/>
    <col min="11781" max="11781" width="10.85546875" style="55" customWidth="1"/>
    <col min="11782" max="11782" width="6.5703125" style="55" bestFit="1" customWidth="1"/>
    <col min="11783" max="11783" width="10.85546875" style="55" bestFit="1" customWidth="1"/>
    <col min="11784" max="11784" width="13" style="55" customWidth="1"/>
    <col min="11785" max="12032" width="9.140625" style="55"/>
    <col min="12033" max="12033" width="17.7109375" style="55" customWidth="1"/>
    <col min="12034" max="12034" width="19.42578125" style="55" customWidth="1"/>
    <col min="12035" max="12035" width="10.85546875" style="55" customWidth="1"/>
    <col min="12036" max="12036" width="9.7109375" style="55" customWidth="1"/>
    <col min="12037" max="12037" width="10.85546875" style="55" customWidth="1"/>
    <col min="12038" max="12038" width="6.5703125" style="55" bestFit="1" customWidth="1"/>
    <col min="12039" max="12039" width="10.85546875" style="55" bestFit="1" customWidth="1"/>
    <col min="12040" max="12040" width="13" style="55" customWidth="1"/>
    <col min="12041" max="12288" width="9.140625" style="55"/>
    <col min="12289" max="12289" width="17.7109375" style="55" customWidth="1"/>
    <col min="12290" max="12290" width="19.42578125" style="55" customWidth="1"/>
    <col min="12291" max="12291" width="10.85546875" style="55" customWidth="1"/>
    <col min="12292" max="12292" width="9.7109375" style="55" customWidth="1"/>
    <col min="12293" max="12293" width="10.85546875" style="55" customWidth="1"/>
    <col min="12294" max="12294" width="6.5703125" style="55" bestFit="1" customWidth="1"/>
    <col min="12295" max="12295" width="10.85546875" style="55" bestFit="1" customWidth="1"/>
    <col min="12296" max="12296" width="13" style="55" customWidth="1"/>
    <col min="12297" max="12544" width="9.140625" style="55"/>
    <col min="12545" max="12545" width="17.7109375" style="55" customWidth="1"/>
    <col min="12546" max="12546" width="19.42578125" style="55" customWidth="1"/>
    <col min="12547" max="12547" width="10.85546875" style="55" customWidth="1"/>
    <col min="12548" max="12548" width="9.7109375" style="55" customWidth="1"/>
    <col min="12549" max="12549" width="10.85546875" style="55" customWidth="1"/>
    <col min="12550" max="12550" width="6.5703125" style="55" bestFit="1" customWidth="1"/>
    <col min="12551" max="12551" width="10.85546875" style="55" bestFit="1" customWidth="1"/>
    <col min="12552" max="12552" width="13" style="55" customWidth="1"/>
    <col min="12553" max="12800" width="9.140625" style="55"/>
    <col min="12801" max="12801" width="17.7109375" style="55" customWidth="1"/>
    <col min="12802" max="12802" width="19.42578125" style="55" customWidth="1"/>
    <col min="12803" max="12803" width="10.85546875" style="55" customWidth="1"/>
    <col min="12804" max="12804" width="9.7109375" style="55" customWidth="1"/>
    <col min="12805" max="12805" width="10.85546875" style="55" customWidth="1"/>
    <col min="12806" max="12806" width="6.5703125" style="55" bestFit="1" customWidth="1"/>
    <col min="12807" max="12807" width="10.85546875" style="55" bestFit="1" customWidth="1"/>
    <col min="12808" max="12808" width="13" style="55" customWidth="1"/>
    <col min="12809" max="13056" width="9.140625" style="55"/>
    <col min="13057" max="13057" width="17.7109375" style="55" customWidth="1"/>
    <col min="13058" max="13058" width="19.42578125" style="55" customWidth="1"/>
    <col min="13059" max="13059" width="10.85546875" style="55" customWidth="1"/>
    <col min="13060" max="13060" width="9.7109375" style="55" customWidth="1"/>
    <col min="13061" max="13061" width="10.85546875" style="55" customWidth="1"/>
    <col min="13062" max="13062" width="6.5703125" style="55" bestFit="1" customWidth="1"/>
    <col min="13063" max="13063" width="10.85546875" style="55" bestFit="1" customWidth="1"/>
    <col min="13064" max="13064" width="13" style="55" customWidth="1"/>
    <col min="13065" max="13312" width="9.140625" style="55"/>
    <col min="13313" max="13313" width="17.7109375" style="55" customWidth="1"/>
    <col min="13314" max="13314" width="19.42578125" style="55" customWidth="1"/>
    <col min="13315" max="13315" width="10.85546875" style="55" customWidth="1"/>
    <col min="13316" max="13316" width="9.7109375" style="55" customWidth="1"/>
    <col min="13317" max="13317" width="10.85546875" style="55" customWidth="1"/>
    <col min="13318" max="13318" width="6.5703125" style="55" bestFit="1" customWidth="1"/>
    <col min="13319" max="13319" width="10.85546875" style="55" bestFit="1" customWidth="1"/>
    <col min="13320" max="13320" width="13" style="55" customWidth="1"/>
    <col min="13321" max="13568" width="9.140625" style="55"/>
    <col min="13569" max="13569" width="17.7109375" style="55" customWidth="1"/>
    <col min="13570" max="13570" width="19.42578125" style="55" customWidth="1"/>
    <col min="13571" max="13571" width="10.85546875" style="55" customWidth="1"/>
    <col min="13572" max="13572" width="9.7109375" style="55" customWidth="1"/>
    <col min="13573" max="13573" width="10.85546875" style="55" customWidth="1"/>
    <col min="13574" max="13574" width="6.5703125" style="55" bestFit="1" customWidth="1"/>
    <col min="13575" max="13575" width="10.85546875" style="55" bestFit="1" customWidth="1"/>
    <col min="13576" max="13576" width="13" style="55" customWidth="1"/>
    <col min="13577" max="13824" width="9.140625" style="55"/>
    <col min="13825" max="13825" width="17.7109375" style="55" customWidth="1"/>
    <col min="13826" max="13826" width="19.42578125" style="55" customWidth="1"/>
    <col min="13827" max="13827" width="10.85546875" style="55" customWidth="1"/>
    <col min="13828" max="13828" width="9.7109375" style="55" customWidth="1"/>
    <col min="13829" max="13829" width="10.85546875" style="55" customWidth="1"/>
    <col min="13830" max="13830" width="6.5703125" style="55" bestFit="1" customWidth="1"/>
    <col min="13831" max="13831" width="10.85546875" style="55" bestFit="1" customWidth="1"/>
    <col min="13832" max="13832" width="13" style="55" customWidth="1"/>
    <col min="13833" max="14080" width="9.140625" style="55"/>
    <col min="14081" max="14081" width="17.7109375" style="55" customWidth="1"/>
    <col min="14082" max="14082" width="19.42578125" style="55" customWidth="1"/>
    <col min="14083" max="14083" width="10.85546875" style="55" customWidth="1"/>
    <col min="14084" max="14084" width="9.7109375" style="55" customWidth="1"/>
    <col min="14085" max="14085" width="10.85546875" style="55" customWidth="1"/>
    <col min="14086" max="14086" width="6.5703125" style="55" bestFit="1" customWidth="1"/>
    <col min="14087" max="14087" width="10.85546875" style="55" bestFit="1" customWidth="1"/>
    <col min="14088" max="14088" width="13" style="55" customWidth="1"/>
    <col min="14089" max="14336" width="9.140625" style="55"/>
    <col min="14337" max="14337" width="17.7109375" style="55" customWidth="1"/>
    <col min="14338" max="14338" width="19.42578125" style="55" customWidth="1"/>
    <col min="14339" max="14339" width="10.85546875" style="55" customWidth="1"/>
    <col min="14340" max="14340" width="9.7109375" style="55" customWidth="1"/>
    <col min="14341" max="14341" width="10.85546875" style="55" customWidth="1"/>
    <col min="14342" max="14342" width="6.5703125" style="55" bestFit="1" customWidth="1"/>
    <col min="14343" max="14343" width="10.85546875" style="55" bestFit="1" customWidth="1"/>
    <col min="14344" max="14344" width="13" style="55" customWidth="1"/>
    <col min="14345" max="14592" width="9.140625" style="55"/>
    <col min="14593" max="14593" width="17.7109375" style="55" customWidth="1"/>
    <col min="14594" max="14594" width="19.42578125" style="55" customWidth="1"/>
    <col min="14595" max="14595" width="10.85546875" style="55" customWidth="1"/>
    <col min="14596" max="14596" width="9.7109375" style="55" customWidth="1"/>
    <col min="14597" max="14597" width="10.85546875" style="55" customWidth="1"/>
    <col min="14598" max="14598" width="6.5703125" style="55" bestFit="1" customWidth="1"/>
    <col min="14599" max="14599" width="10.85546875" style="55" bestFit="1" customWidth="1"/>
    <col min="14600" max="14600" width="13" style="55" customWidth="1"/>
    <col min="14601" max="14848" width="9.140625" style="55"/>
    <col min="14849" max="14849" width="17.7109375" style="55" customWidth="1"/>
    <col min="14850" max="14850" width="19.42578125" style="55" customWidth="1"/>
    <col min="14851" max="14851" width="10.85546875" style="55" customWidth="1"/>
    <col min="14852" max="14852" width="9.7109375" style="55" customWidth="1"/>
    <col min="14853" max="14853" width="10.85546875" style="55" customWidth="1"/>
    <col min="14854" max="14854" width="6.5703125" style="55" bestFit="1" customWidth="1"/>
    <col min="14855" max="14855" width="10.85546875" style="55" bestFit="1" customWidth="1"/>
    <col min="14856" max="14856" width="13" style="55" customWidth="1"/>
    <col min="14857" max="15104" width="9.140625" style="55"/>
    <col min="15105" max="15105" width="17.7109375" style="55" customWidth="1"/>
    <col min="15106" max="15106" width="19.42578125" style="55" customWidth="1"/>
    <col min="15107" max="15107" width="10.85546875" style="55" customWidth="1"/>
    <col min="15108" max="15108" width="9.7109375" style="55" customWidth="1"/>
    <col min="15109" max="15109" width="10.85546875" style="55" customWidth="1"/>
    <col min="15110" max="15110" width="6.5703125" style="55" bestFit="1" customWidth="1"/>
    <col min="15111" max="15111" width="10.85546875" style="55" bestFit="1" customWidth="1"/>
    <col min="15112" max="15112" width="13" style="55" customWidth="1"/>
    <col min="15113" max="15360" width="9.140625" style="55"/>
    <col min="15361" max="15361" width="17.7109375" style="55" customWidth="1"/>
    <col min="15362" max="15362" width="19.42578125" style="55" customWidth="1"/>
    <col min="15363" max="15363" width="10.85546875" style="55" customWidth="1"/>
    <col min="15364" max="15364" width="9.7109375" style="55" customWidth="1"/>
    <col min="15365" max="15365" width="10.85546875" style="55" customWidth="1"/>
    <col min="15366" max="15366" width="6.5703125" style="55" bestFit="1" customWidth="1"/>
    <col min="15367" max="15367" width="10.85546875" style="55" bestFit="1" customWidth="1"/>
    <col min="15368" max="15368" width="13" style="55" customWidth="1"/>
    <col min="15369" max="15616" width="9.140625" style="55"/>
    <col min="15617" max="15617" width="17.7109375" style="55" customWidth="1"/>
    <col min="15618" max="15618" width="19.42578125" style="55" customWidth="1"/>
    <col min="15619" max="15619" width="10.85546875" style="55" customWidth="1"/>
    <col min="15620" max="15620" width="9.7109375" style="55" customWidth="1"/>
    <col min="15621" max="15621" width="10.85546875" style="55" customWidth="1"/>
    <col min="15622" max="15622" width="6.5703125" style="55" bestFit="1" customWidth="1"/>
    <col min="15623" max="15623" width="10.85546875" style="55" bestFit="1" customWidth="1"/>
    <col min="15624" max="15624" width="13" style="55" customWidth="1"/>
    <col min="15625" max="15872" width="9.140625" style="55"/>
    <col min="15873" max="15873" width="17.7109375" style="55" customWidth="1"/>
    <col min="15874" max="15874" width="19.42578125" style="55" customWidth="1"/>
    <col min="15875" max="15875" width="10.85546875" style="55" customWidth="1"/>
    <col min="15876" max="15876" width="9.7109375" style="55" customWidth="1"/>
    <col min="15877" max="15877" width="10.85546875" style="55" customWidth="1"/>
    <col min="15878" max="15878" width="6.5703125" style="55" bestFit="1" customWidth="1"/>
    <col min="15879" max="15879" width="10.85546875" style="55" bestFit="1" customWidth="1"/>
    <col min="15880" max="15880" width="13" style="55" customWidth="1"/>
    <col min="15881" max="16128" width="9.140625" style="55"/>
    <col min="16129" max="16129" width="17.7109375" style="55" customWidth="1"/>
    <col min="16130" max="16130" width="19.42578125" style="55" customWidth="1"/>
    <col min="16131" max="16131" width="10.85546875" style="55" customWidth="1"/>
    <col min="16132" max="16132" width="9.7109375" style="55" customWidth="1"/>
    <col min="16133" max="16133" width="10.85546875" style="55" customWidth="1"/>
    <col min="16134" max="16134" width="6.5703125" style="55" bestFit="1" customWidth="1"/>
    <col min="16135" max="16135" width="10.85546875" style="55" bestFit="1" customWidth="1"/>
    <col min="16136" max="16136" width="13" style="55" customWidth="1"/>
    <col min="16137" max="16384" width="9.140625" style="55"/>
  </cols>
  <sheetData>
    <row r="1" spans="1:8" s="114" customFormat="1" ht="15" x14ac:dyDescent="0.25">
      <c r="A1" s="269" t="s">
        <v>614</v>
      </c>
      <c r="B1" s="113"/>
      <c r="C1" s="113"/>
      <c r="D1" s="113"/>
      <c r="E1" s="113"/>
      <c r="F1" s="113"/>
      <c r="G1" s="113"/>
      <c r="H1" s="113"/>
    </row>
    <row r="2" spans="1:8" s="114" customFormat="1" ht="9.75" customHeight="1" x14ac:dyDescent="0.25">
      <c r="A2" s="103"/>
      <c r="B2" s="113"/>
      <c r="C2" s="113"/>
      <c r="D2" s="113"/>
      <c r="E2" s="113"/>
      <c r="F2" s="113"/>
      <c r="G2" s="113"/>
      <c r="H2" s="113"/>
    </row>
    <row r="3" spans="1:8" ht="13.5" customHeight="1" thickBot="1" x14ac:dyDescent="0.25">
      <c r="A3" s="633" t="s">
        <v>615</v>
      </c>
      <c r="B3" s="58"/>
      <c r="C3" s="58"/>
      <c r="D3" s="58"/>
      <c r="E3" s="58"/>
      <c r="F3" s="58"/>
      <c r="G3" s="58"/>
      <c r="H3" s="58"/>
    </row>
    <row r="4" spans="1:8" ht="46.5" customHeight="1" thickTop="1" x14ac:dyDescent="0.2">
      <c r="A4" s="1880" t="s">
        <v>297</v>
      </c>
      <c r="B4" s="1965" t="s">
        <v>616</v>
      </c>
      <c r="C4" s="1967" t="s">
        <v>16</v>
      </c>
      <c r="D4" s="1968"/>
      <c r="E4" s="1969" t="s">
        <v>502</v>
      </c>
      <c r="F4" s="1970"/>
      <c r="G4" s="1965" t="s">
        <v>501</v>
      </c>
      <c r="H4" s="1963" t="s">
        <v>617</v>
      </c>
    </row>
    <row r="5" spans="1:8" ht="24" x14ac:dyDescent="0.2">
      <c r="A5" s="1882"/>
      <c r="B5" s="1966"/>
      <c r="C5" s="587" t="s">
        <v>491</v>
      </c>
      <c r="D5" s="587" t="s">
        <v>492</v>
      </c>
      <c r="E5" s="587" t="s">
        <v>491</v>
      </c>
      <c r="F5" s="587" t="s">
        <v>492</v>
      </c>
      <c r="G5" s="1966"/>
      <c r="H5" s="1964"/>
    </row>
    <row r="6" spans="1:8" ht="11.25" customHeight="1" x14ac:dyDescent="0.2">
      <c r="A6" s="742" t="s">
        <v>29</v>
      </c>
      <c r="B6" s="725">
        <v>45925</v>
      </c>
      <c r="C6" s="725">
        <v>102772</v>
      </c>
      <c r="D6" s="739">
        <v>2.2000000000000002</v>
      </c>
      <c r="E6" s="725">
        <v>74763</v>
      </c>
      <c r="F6" s="739">
        <v>1.6</v>
      </c>
      <c r="G6" s="725">
        <v>4525</v>
      </c>
      <c r="H6" s="734">
        <v>-4.0000000000000001E-3</v>
      </c>
    </row>
    <row r="7" spans="1:8" ht="11.25" customHeight="1" x14ac:dyDescent="0.2">
      <c r="A7" s="940" t="s">
        <v>30</v>
      </c>
      <c r="B7" s="941">
        <v>2880</v>
      </c>
      <c r="C7" s="941">
        <v>7062</v>
      </c>
      <c r="D7" s="942">
        <v>2.5</v>
      </c>
      <c r="E7" s="941">
        <v>5017.7999999999993</v>
      </c>
      <c r="F7" s="942">
        <v>1.7</v>
      </c>
      <c r="G7" s="942">
        <v>55</v>
      </c>
      <c r="H7" s="943">
        <v>0.16800000000000001</v>
      </c>
    </row>
    <row r="8" spans="1:8" ht="11.25" customHeight="1" x14ac:dyDescent="0.2">
      <c r="A8" s="742" t="s">
        <v>31</v>
      </c>
      <c r="B8" s="739" t="s">
        <v>4</v>
      </c>
      <c r="C8" s="739">
        <v>25940</v>
      </c>
      <c r="D8" s="739" t="s">
        <v>4</v>
      </c>
      <c r="E8" s="739" t="s">
        <v>4</v>
      </c>
      <c r="F8" s="739" t="s">
        <v>4</v>
      </c>
      <c r="G8" s="739" t="s">
        <v>4</v>
      </c>
      <c r="H8" s="734" t="s">
        <v>4</v>
      </c>
    </row>
    <row r="9" spans="1:8" s="90" customFormat="1" ht="11.25" customHeight="1" x14ac:dyDescent="0.2">
      <c r="A9" s="940" t="s">
        <v>496</v>
      </c>
      <c r="B9" s="941">
        <v>5552</v>
      </c>
      <c r="C9" s="941" t="s">
        <v>209</v>
      </c>
      <c r="D9" s="942">
        <v>4.7</v>
      </c>
      <c r="E9" s="941">
        <v>15235.8</v>
      </c>
      <c r="F9" s="942">
        <v>2.7</v>
      </c>
      <c r="G9" s="941">
        <v>4306</v>
      </c>
      <c r="H9" s="943">
        <v>-0.14399999999999999</v>
      </c>
    </row>
    <row r="10" spans="1:8" s="90" customFormat="1" ht="11.25" customHeight="1" x14ac:dyDescent="0.2">
      <c r="A10" s="1472" t="s">
        <v>33</v>
      </c>
      <c r="B10" s="1346" t="s">
        <v>4</v>
      </c>
      <c r="C10" s="1346">
        <v>6.4</v>
      </c>
      <c r="D10" s="1346" t="s">
        <v>4</v>
      </c>
      <c r="E10" s="1346" t="s">
        <v>209</v>
      </c>
      <c r="F10" s="1346" t="s">
        <v>4</v>
      </c>
      <c r="G10" s="1346" t="s">
        <v>4</v>
      </c>
      <c r="H10" s="1473" t="s">
        <v>4</v>
      </c>
    </row>
    <row r="11" spans="1:8" ht="10.5" customHeight="1" thickBot="1" x14ac:dyDescent="0.25">
      <c r="A11" s="944" t="s">
        <v>1</v>
      </c>
      <c r="B11" s="945">
        <v>54371</v>
      </c>
      <c r="C11" s="945">
        <v>135861</v>
      </c>
      <c r="D11" s="946">
        <v>2.5</v>
      </c>
      <c r="E11" s="945">
        <v>95074</v>
      </c>
      <c r="F11" s="946">
        <v>1.7</v>
      </c>
      <c r="G11" s="945">
        <v>8886</v>
      </c>
      <c r="H11" s="947">
        <v>-8.0000000000000002E-3</v>
      </c>
    </row>
    <row r="12" spans="1:8" ht="10.5" customHeight="1" thickTop="1" x14ac:dyDescent="0.2">
      <c r="A12" s="1121" t="s">
        <v>5</v>
      </c>
      <c r="B12" s="58"/>
      <c r="C12" s="58"/>
      <c r="D12" s="58"/>
      <c r="E12" s="58"/>
      <c r="F12" s="58"/>
      <c r="G12" s="58"/>
      <c r="H12" s="58"/>
    </row>
    <row r="13" spans="1:8" ht="10.5" customHeight="1" x14ac:dyDescent="0.2">
      <c r="A13" s="1853" t="s">
        <v>977</v>
      </c>
      <c r="B13" s="1853"/>
      <c r="C13" s="1853"/>
      <c r="D13" s="1853"/>
      <c r="E13" s="1853"/>
      <c r="F13" s="1853"/>
      <c r="G13" s="1853"/>
      <c r="H13" s="1853"/>
    </row>
    <row r="14" spans="1:8" ht="9.75" customHeight="1" x14ac:dyDescent="0.2">
      <c r="A14" s="108"/>
      <c r="B14" s="58"/>
      <c r="C14" s="58"/>
      <c r="D14" s="58"/>
      <c r="E14" s="58"/>
      <c r="F14" s="58"/>
      <c r="G14" s="58"/>
      <c r="H14" s="58"/>
    </row>
    <row r="15" spans="1:8" ht="13.5" customHeight="1" x14ac:dyDescent="0.2">
      <c r="A15" s="1694" t="s">
        <v>618</v>
      </c>
      <c r="B15" s="1694"/>
      <c r="C15" s="1694"/>
      <c r="D15" s="58"/>
      <c r="E15" s="58"/>
      <c r="F15" s="58"/>
      <c r="G15" s="58"/>
      <c r="H15" s="58"/>
    </row>
    <row r="16" spans="1:8" ht="13.5" customHeight="1" thickBot="1" x14ac:dyDescent="0.25">
      <c r="A16" s="1871"/>
      <c r="B16" s="1871"/>
      <c r="C16" s="1871"/>
      <c r="D16" s="58"/>
      <c r="E16" s="58"/>
      <c r="F16" s="58"/>
      <c r="G16" s="58"/>
      <c r="H16" s="58"/>
    </row>
    <row r="17" spans="1:8" ht="22.5" customHeight="1" thickTop="1" x14ac:dyDescent="0.2">
      <c r="A17" s="1124" t="s">
        <v>34</v>
      </c>
      <c r="B17" s="765" t="s">
        <v>497</v>
      </c>
      <c r="C17" s="766" t="s">
        <v>498</v>
      </c>
      <c r="D17" s="58"/>
      <c r="E17" s="58"/>
      <c r="F17" s="58"/>
      <c r="G17" s="58"/>
      <c r="H17" s="58"/>
    </row>
    <row r="18" spans="1:8" ht="11.25" customHeight="1" x14ac:dyDescent="0.2">
      <c r="A18" s="1971" t="s">
        <v>29</v>
      </c>
      <c r="B18" s="1125" t="s">
        <v>35</v>
      </c>
      <c r="C18" s="1126">
        <v>2753</v>
      </c>
      <c r="D18" s="58"/>
      <c r="E18" s="58"/>
      <c r="F18" s="58"/>
      <c r="G18" s="58"/>
      <c r="H18" s="58"/>
    </row>
    <row r="19" spans="1:8" ht="11.25" customHeight="1" x14ac:dyDescent="0.2">
      <c r="A19" s="1972"/>
      <c r="B19" s="1064" t="s">
        <v>344</v>
      </c>
      <c r="C19" s="948">
        <v>40476</v>
      </c>
      <c r="D19" s="58"/>
      <c r="E19" s="58"/>
      <c r="F19" s="58"/>
      <c r="G19" s="58"/>
      <c r="H19" s="58"/>
    </row>
    <row r="20" spans="1:8" ht="11.25" customHeight="1" x14ac:dyDescent="0.2">
      <c r="A20" s="1972"/>
      <c r="B20" s="539" t="s">
        <v>36</v>
      </c>
      <c r="C20" s="848">
        <v>30945</v>
      </c>
      <c r="D20" s="58"/>
      <c r="E20" s="58"/>
      <c r="F20" s="58"/>
      <c r="G20" s="58"/>
      <c r="H20" s="58"/>
    </row>
    <row r="21" spans="1:8" ht="24" x14ac:dyDescent="0.2">
      <c r="A21" s="1973"/>
      <c r="B21" s="1127" t="s">
        <v>499</v>
      </c>
      <c r="C21" s="1128">
        <v>589</v>
      </c>
      <c r="D21" s="58"/>
      <c r="E21" s="58"/>
      <c r="F21" s="58"/>
      <c r="G21" s="58"/>
      <c r="H21" s="58"/>
    </row>
    <row r="22" spans="1:8" s="90" customFormat="1" ht="11.25" customHeight="1" x14ac:dyDescent="0.2">
      <c r="A22" s="1974" t="s">
        <v>500</v>
      </c>
      <c r="B22" s="1129" t="s">
        <v>35</v>
      </c>
      <c r="C22" s="1130">
        <v>488</v>
      </c>
      <c r="D22" s="58"/>
      <c r="E22" s="58"/>
      <c r="F22" s="58"/>
      <c r="G22" s="58"/>
      <c r="H22" s="58"/>
    </row>
    <row r="23" spans="1:8" s="90" customFormat="1" ht="11.25" customHeight="1" x14ac:dyDescent="0.2">
      <c r="A23" s="1909"/>
      <c r="B23" s="1064" t="s">
        <v>344</v>
      </c>
      <c r="C23" s="948">
        <v>4246</v>
      </c>
      <c r="D23" s="58"/>
      <c r="E23" s="58"/>
      <c r="F23" s="58"/>
      <c r="G23" s="58"/>
      <c r="H23" s="58"/>
    </row>
    <row r="24" spans="1:8" ht="24" x14ac:dyDescent="0.2">
      <c r="A24" s="1975"/>
      <c r="B24" s="1131" t="s">
        <v>499</v>
      </c>
      <c r="C24" s="1690">
        <v>284</v>
      </c>
      <c r="D24" s="58"/>
      <c r="E24" s="58"/>
      <c r="F24" s="58"/>
      <c r="G24" s="58"/>
      <c r="H24" s="58"/>
    </row>
    <row r="25" spans="1:8" ht="11.25" customHeight="1" x14ac:dyDescent="0.2">
      <c r="A25" s="1971" t="s">
        <v>37</v>
      </c>
      <c r="B25" s="1132" t="s">
        <v>344</v>
      </c>
      <c r="C25" s="1133">
        <v>562</v>
      </c>
      <c r="D25" s="58"/>
      <c r="E25" s="58"/>
      <c r="F25" s="58"/>
      <c r="G25" s="58"/>
      <c r="H25" s="58"/>
    </row>
    <row r="26" spans="1:8" ht="11.25" customHeight="1" x14ac:dyDescent="0.2">
      <c r="A26" s="1972"/>
      <c r="B26" s="755" t="s">
        <v>36</v>
      </c>
      <c r="C26" s="849">
        <v>14275</v>
      </c>
      <c r="D26" s="58"/>
      <c r="E26" s="58"/>
      <c r="F26" s="58"/>
      <c r="G26" s="58"/>
      <c r="H26" s="58"/>
    </row>
    <row r="27" spans="1:8" ht="24" x14ac:dyDescent="0.2">
      <c r="A27" s="1973"/>
      <c r="B27" s="1127" t="s">
        <v>499</v>
      </c>
      <c r="C27" s="1691">
        <v>398</v>
      </c>
      <c r="D27" s="58"/>
      <c r="E27" s="58"/>
      <c r="F27" s="58"/>
      <c r="G27" s="58"/>
      <c r="H27" s="58"/>
    </row>
    <row r="28" spans="1:8" ht="12" customHeight="1" thickBot="1" x14ac:dyDescent="0.25">
      <c r="A28" s="949" t="s">
        <v>730</v>
      </c>
      <c r="B28" s="758"/>
      <c r="C28" s="850">
        <v>57</v>
      </c>
      <c r="D28" s="58"/>
      <c r="E28" s="58"/>
      <c r="F28" s="58"/>
      <c r="G28" s="58"/>
      <c r="H28" s="58"/>
    </row>
    <row r="29" spans="1:8" ht="12" customHeight="1" thickTop="1" x14ac:dyDescent="0.2">
      <c r="A29" s="1856" t="s">
        <v>978</v>
      </c>
      <c r="B29" s="1856"/>
      <c r="C29" s="1856"/>
      <c r="D29" s="58"/>
      <c r="E29" s="58"/>
      <c r="F29" s="58"/>
      <c r="G29" s="58"/>
      <c r="H29" s="58"/>
    </row>
    <row r="30" spans="1:8" ht="12" customHeight="1" x14ac:dyDescent="0.2">
      <c r="A30" s="1856"/>
      <c r="B30" s="1856"/>
      <c r="C30" s="1856"/>
      <c r="D30" s="58"/>
      <c r="E30" s="58"/>
      <c r="F30" s="58"/>
      <c r="G30" s="58"/>
      <c r="H30" s="58"/>
    </row>
    <row r="31" spans="1:8" ht="13.5" customHeight="1" x14ac:dyDescent="0.2">
      <c r="A31" s="1856" t="s">
        <v>981</v>
      </c>
      <c r="B31" s="1856"/>
      <c r="C31" s="1856"/>
      <c r="D31" s="58"/>
      <c r="E31" s="58"/>
      <c r="F31" s="58"/>
      <c r="G31" s="58"/>
      <c r="H31" s="58"/>
    </row>
    <row r="32" spans="1:8" ht="20.25" customHeight="1" x14ac:dyDescent="0.2">
      <c r="A32" s="1856"/>
      <c r="B32" s="1856"/>
      <c r="C32" s="1856"/>
      <c r="D32" s="58"/>
      <c r="E32" s="58"/>
      <c r="F32" s="58"/>
      <c r="G32" s="58"/>
      <c r="H32" s="58"/>
    </row>
    <row r="33" spans="1:8" ht="9.75" customHeight="1" x14ac:dyDescent="0.2">
      <c r="A33" s="85"/>
      <c r="B33" s="58"/>
      <c r="C33" s="58"/>
      <c r="D33" s="58"/>
      <c r="E33" s="58"/>
      <c r="F33" s="58"/>
      <c r="G33" s="58"/>
      <c r="H33" s="58"/>
    </row>
    <row r="34" spans="1:8" ht="13.5" customHeight="1" x14ac:dyDescent="0.2">
      <c r="A34" s="1694" t="s">
        <v>805</v>
      </c>
      <c r="B34" s="1694"/>
      <c r="C34" s="1694"/>
      <c r="D34" s="1694"/>
      <c r="E34" s="1694"/>
      <c r="F34" s="58"/>
      <c r="G34" s="58"/>
      <c r="H34" s="58"/>
    </row>
    <row r="35" spans="1:8" ht="13.5" customHeight="1" thickBot="1" x14ac:dyDescent="0.25">
      <c r="A35" s="1871"/>
      <c r="B35" s="1871"/>
      <c r="C35" s="1871"/>
      <c r="D35" s="1871"/>
      <c r="E35" s="1871"/>
      <c r="F35" s="58"/>
      <c r="G35" s="58"/>
      <c r="H35" s="58"/>
    </row>
    <row r="36" spans="1:8" ht="36" customHeight="1" thickTop="1" x14ac:dyDescent="0.2">
      <c r="A36" s="1708" t="s">
        <v>8</v>
      </c>
      <c r="B36" s="1715" t="s">
        <v>926</v>
      </c>
      <c r="C36" s="1715" t="s">
        <v>929</v>
      </c>
      <c r="D36" s="1715" t="s">
        <v>927</v>
      </c>
      <c r="E36" s="1713" t="s">
        <v>928</v>
      </c>
      <c r="F36" s="58"/>
      <c r="G36" s="58"/>
      <c r="H36" s="58"/>
    </row>
    <row r="37" spans="1:8" ht="12.75" customHeight="1" x14ac:dyDescent="0.2">
      <c r="A37" s="1745"/>
      <c r="B37" s="1716"/>
      <c r="C37" s="1716"/>
      <c r="D37" s="1716"/>
      <c r="E37" s="1752"/>
      <c r="F37" s="58"/>
      <c r="G37" s="58"/>
      <c r="H37" s="58"/>
    </row>
    <row r="38" spans="1:8" ht="12" customHeight="1" x14ac:dyDescent="0.2">
      <c r="A38" s="724" t="s">
        <v>9</v>
      </c>
      <c r="B38" s="851">
        <v>2</v>
      </c>
      <c r="C38" s="852" t="s">
        <v>4</v>
      </c>
      <c r="D38" s="852" t="s">
        <v>4</v>
      </c>
      <c r="E38" s="853" t="s">
        <v>4</v>
      </c>
      <c r="F38" s="58"/>
      <c r="G38" s="58"/>
      <c r="H38" s="58"/>
    </row>
    <row r="39" spans="1:8" s="90" customFormat="1" ht="12" customHeight="1" x14ac:dyDescent="0.2">
      <c r="A39" s="861" t="s">
        <v>10</v>
      </c>
      <c r="B39" s="513">
        <v>6</v>
      </c>
      <c r="C39" s="504">
        <v>35334</v>
      </c>
      <c r="D39" s="504">
        <v>60513</v>
      </c>
      <c r="E39" s="516">
        <v>3612</v>
      </c>
      <c r="F39" s="58"/>
      <c r="G39" s="58"/>
      <c r="H39" s="58"/>
    </row>
    <row r="40" spans="1:8" s="90" customFormat="1" ht="12" customHeight="1" x14ac:dyDescent="0.2">
      <c r="A40" s="724" t="s">
        <v>11</v>
      </c>
      <c r="B40" s="851">
        <v>2</v>
      </c>
      <c r="C40" s="851" t="s">
        <v>4</v>
      </c>
      <c r="D40" s="851" t="s">
        <v>4</v>
      </c>
      <c r="E40" s="853" t="s">
        <v>4</v>
      </c>
      <c r="F40" s="58"/>
      <c r="G40" s="58"/>
      <c r="H40" s="58"/>
    </row>
    <row r="41" spans="1:8" ht="12" customHeight="1" x14ac:dyDescent="0.2">
      <c r="A41" s="861" t="s">
        <v>12</v>
      </c>
      <c r="B41" s="513">
        <v>5</v>
      </c>
      <c r="C41" s="504">
        <v>12020</v>
      </c>
      <c r="D41" s="504">
        <v>19827</v>
      </c>
      <c r="E41" s="516">
        <v>2546</v>
      </c>
      <c r="F41" s="58"/>
      <c r="G41" s="58"/>
      <c r="H41" s="58"/>
    </row>
    <row r="42" spans="1:8" ht="12" customHeight="1" x14ac:dyDescent="0.2">
      <c r="A42" s="724" t="s">
        <v>13</v>
      </c>
      <c r="B42" s="851">
        <v>1</v>
      </c>
      <c r="C42" s="851" t="s">
        <v>4</v>
      </c>
      <c r="D42" s="851" t="s">
        <v>4</v>
      </c>
      <c r="E42" s="853" t="s">
        <v>4</v>
      </c>
      <c r="F42" s="58"/>
      <c r="G42" s="58"/>
      <c r="H42" s="58"/>
    </row>
    <row r="43" spans="1:8" ht="12" customHeight="1" x14ac:dyDescent="0.2">
      <c r="A43" s="1343" t="s">
        <v>14</v>
      </c>
      <c r="B43" s="1475">
        <v>6</v>
      </c>
      <c r="C43" s="1476">
        <v>3258</v>
      </c>
      <c r="D43" s="1476">
        <v>9725</v>
      </c>
      <c r="E43" s="1477">
        <v>2015</v>
      </c>
      <c r="F43" s="58"/>
      <c r="G43" s="58"/>
      <c r="H43" s="58"/>
    </row>
    <row r="44" spans="1:8" ht="11.25" customHeight="1" thickBot="1" x14ac:dyDescent="0.25">
      <c r="A44" s="727" t="s">
        <v>79</v>
      </c>
      <c r="B44" s="1474">
        <v>22</v>
      </c>
      <c r="C44" s="1370">
        <v>54371</v>
      </c>
      <c r="D44" s="1370">
        <v>95074</v>
      </c>
      <c r="E44" s="1371">
        <v>8886</v>
      </c>
      <c r="F44" s="58"/>
      <c r="G44" s="58"/>
      <c r="H44" s="58"/>
    </row>
    <row r="45" spans="1:8" ht="13.5" customHeight="1" thickTop="1" x14ac:dyDescent="0.2">
      <c r="A45" s="1852" t="s">
        <v>979</v>
      </c>
      <c r="B45" s="1852"/>
      <c r="C45" s="1852"/>
      <c r="D45" s="1852"/>
      <c r="E45" s="1852"/>
      <c r="F45" s="58"/>
      <c r="G45" s="58"/>
      <c r="H45" s="58"/>
    </row>
    <row r="46" spans="1:8" x14ac:dyDescent="0.2">
      <c r="A46" s="1856"/>
      <c r="B46" s="1856"/>
      <c r="C46" s="1856"/>
      <c r="D46" s="1856"/>
      <c r="E46" s="1856"/>
      <c r="F46" s="58"/>
      <c r="G46" s="58"/>
      <c r="H46" s="58"/>
    </row>
    <row r="47" spans="1:8" ht="9.75" customHeight="1" x14ac:dyDescent="0.2">
      <c r="A47" s="91"/>
      <c r="B47" s="115"/>
      <c r="C47" s="115"/>
      <c r="D47" s="115"/>
      <c r="E47" s="115"/>
      <c r="F47" s="58"/>
      <c r="G47" s="58"/>
      <c r="H47" s="58"/>
    </row>
    <row r="48" spans="1:8" s="90" customFormat="1" ht="12.75" customHeight="1" x14ac:dyDescent="0.2">
      <c r="A48" s="1819" t="s">
        <v>804</v>
      </c>
      <c r="B48" s="1819"/>
      <c r="C48" s="1819"/>
      <c r="D48" s="1819"/>
      <c r="E48" s="1819"/>
      <c r="F48" s="58"/>
      <c r="G48" s="58"/>
      <c r="H48" s="58"/>
    </row>
    <row r="49" spans="1:8" s="90" customFormat="1" ht="13.5" thickBot="1" x14ac:dyDescent="0.25">
      <c r="A49" s="1820"/>
      <c r="B49" s="1820"/>
      <c r="C49" s="1820"/>
      <c r="D49" s="1820"/>
      <c r="E49" s="1820"/>
      <c r="F49" s="58"/>
      <c r="G49" s="58"/>
      <c r="H49" s="58"/>
    </row>
    <row r="50" spans="1:8" ht="27.75" customHeight="1" thickTop="1" x14ac:dyDescent="0.2">
      <c r="A50" s="1134" t="s">
        <v>504</v>
      </c>
      <c r="B50" s="585" t="s">
        <v>503</v>
      </c>
      <c r="C50" s="585" t="s">
        <v>38</v>
      </c>
      <c r="D50" s="585" t="s">
        <v>925</v>
      </c>
      <c r="E50" s="586" t="s">
        <v>308</v>
      </c>
      <c r="F50" s="58"/>
      <c r="G50" s="58"/>
      <c r="H50" s="58"/>
    </row>
    <row r="51" spans="1:8" ht="12" customHeight="1" thickBot="1" x14ac:dyDescent="0.25">
      <c r="A51" s="1135">
        <v>103960</v>
      </c>
      <c r="B51" s="729">
        <v>3004</v>
      </c>
      <c r="C51" s="729">
        <v>113034</v>
      </c>
      <c r="D51" s="729">
        <v>45957</v>
      </c>
      <c r="E51" s="854">
        <v>174041</v>
      </c>
      <c r="F51" s="58"/>
      <c r="G51" s="58"/>
      <c r="H51" s="58"/>
    </row>
    <row r="52" spans="1:8" s="69" customFormat="1" ht="13.5" customHeight="1" thickTop="1" x14ac:dyDescent="0.2">
      <c r="A52" s="1961" t="s">
        <v>619</v>
      </c>
      <c r="B52" s="1961"/>
      <c r="C52" s="1961"/>
      <c r="D52" s="1961"/>
      <c r="E52" s="1961"/>
      <c r="F52" s="202"/>
      <c r="G52" s="202"/>
      <c r="H52" s="202"/>
    </row>
    <row r="53" spans="1:8" s="69" customFormat="1" x14ac:dyDescent="0.2">
      <c r="A53" s="1962"/>
      <c r="B53" s="1962"/>
      <c r="C53" s="1962"/>
      <c r="D53" s="1962"/>
      <c r="E53" s="1962"/>
      <c r="F53" s="202"/>
      <c r="G53" s="202"/>
      <c r="H53" s="202"/>
    </row>
    <row r="54" spans="1:8" x14ac:dyDescent="0.2">
      <c r="A54" s="1122" t="s">
        <v>980</v>
      </c>
      <c r="B54" s="58"/>
      <c r="C54" s="58"/>
      <c r="D54" s="58"/>
      <c r="E54" s="58"/>
      <c r="F54" s="58"/>
      <c r="G54" s="58"/>
      <c r="H54" s="58"/>
    </row>
  </sheetData>
  <mergeCells count="22">
    <mergeCell ref="E36:E37"/>
    <mergeCell ref="A52:E53"/>
    <mergeCell ref="A48:E49"/>
    <mergeCell ref="A45:E46"/>
    <mergeCell ref="H4:H5"/>
    <mergeCell ref="A13:H13"/>
    <mergeCell ref="A4:A5"/>
    <mergeCell ref="B4:B5"/>
    <mergeCell ref="C4:D4"/>
    <mergeCell ref="E4:F4"/>
    <mergeCell ref="G4:G5"/>
    <mergeCell ref="A15:C16"/>
    <mergeCell ref="A34:E35"/>
    <mergeCell ref="A18:A21"/>
    <mergeCell ref="A22:A24"/>
    <mergeCell ref="A25:A27"/>
    <mergeCell ref="A29:C30"/>
    <mergeCell ref="B36:B37"/>
    <mergeCell ref="A31:C32"/>
    <mergeCell ref="C36:C37"/>
    <mergeCell ref="D36:D37"/>
    <mergeCell ref="A36:A37"/>
  </mergeCells>
  <pageMargins left="0.78740157480314965" right="0.11811023622047245" top="0.35433070866141736" bottom="0.15748031496062992" header="0.11811023622047245" footer="0.11811023622047245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15"/>
  <sheetViews>
    <sheetView view="pageBreakPreview" zoomScale="115" zoomScaleNormal="100" zoomScaleSheetLayoutView="115" workbookViewId="0">
      <selection activeCell="B41" sqref="B41:H41"/>
    </sheetView>
  </sheetViews>
  <sheetFormatPr defaultColWidth="9.140625" defaultRowHeight="12.75" x14ac:dyDescent="0.2"/>
  <cols>
    <col min="1" max="1" width="30.28515625" style="1" customWidth="1"/>
    <col min="2" max="2" width="9.5703125" style="5" customWidth="1"/>
    <col min="3" max="3" width="8.85546875" style="5" customWidth="1"/>
    <col min="4" max="4" width="10.28515625" style="5" customWidth="1"/>
    <col min="5" max="5" width="8.85546875" style="5" customWidth="1"/>
    <col min="6" max="7" width="8.7109375" style="5" customWidth="1"/>
    <col min="8" max="8" width="10.42578125" style="5" customWidth="1"/>
    <col min="9" max="9" width="8.85546875" style="5" customWidth="1"/>
    <col min="10" max="10" width="10.85546875" style="5" customWidth="1"/>
    <col min="11" max="11" width="12.140625" style="5" customWidth="1"/>
    <col min="12" max="12" width="11.42578125" style="5" customWidth="1"/>
    <col min="13" max="13" width="14.5703125" style="5" customWidth="1"/>
    <col min="14" max="14" width="16" style="5" customWidth="1"/>
    <col min="15" max="15" width="18.5703125" style="5" customWidth="1"/>
    <col min="16" max="16" width="19.42578125" style="5" customWidth="1"/>
    <col min="17" max="25" width="9.140625" style="5"/>
    <col min="26" max="16384" width="9.140625" style="1"/>
  </cols>
  <sheetData>
    <row r="1" spans="1:32" s="14" customFormat="1" ht="12.75" customHeight="1" x14ac:dyDescent="0.25">
      <c r="A1" s="457" t="s">
        <v>386</v>
      </c>
      <c r="B1" s="23"/>
      <c r="C1" s="23"/>
      <c r="D1" s="23"/>
      <c r="E1" s="23"/>
      <c r="F1" s="23"/>
      <c r="G1" s="23"/>
      <c r="H1" s="22"/>
      <c r="I1" s="22"/>
      <c r="J1" s="22"/>
      <c r="K1" s="22"/>
      <c r="L1" s="22"/>
      <c r="M1" s="22"/>
      <c r="N1" s="22"/>
      <c r="O1" s="22"/>
    </row>
    <row r="2" spans="1:32" s="14" customFormat="1" ht="12.75" customHeight="1" x14ac:dyDescent="0.25">
      <c r="A2" s="27"/>
      <c r="B2" s="23"/>
      <c r="C2" s="23"/>
      <c r="D2" s="23"/>
      <c r="E2" s="23"/>
      <c r="F2" s="23"/>
      <c r="G2" s="23"/>
      <c r="H2" s="22"/>
      <c r="I2" s="22"/>
      <c r="J2" s="22"/>
      <c r="K2" s="22"/>
      <c r="L2" s="22"/>
      <c r="M2" s="22"/>
      <c r="N2" s="22"/>
      <c r="O2" s="22"/>
    </row>
    <row r="3" spans="1:32" ht="15.75" customHeight="1" thickBot="1" x14ac:dyDescent="0.25">
      <c r="A3" s="1693" t="s">
        <v>842</v>
      </c>
      <c r="B3" s="1693"/>
      <c r="C3" s="1693"/>
      <c r="D3" s="1693"/>
      <c r="E3" s="1693"/>
      <c r="F3" s="398"/>
      <c r="G3" s="398"/>
      <c r="H3" s="399" t="s">
        <v>355</v>
      </c>
      <c r="I3" s="36"/>
      <c r="J3" s="36"/>
      <c r="K3" s="36"/>
      <c r="L3" s="36"/>
      <c r="M3" s="210"/>
      <c r="N3" s="210"/>
      <c r="O3" s="203"/>
      <c r="P3" s="1"/>
      <c r="Q3" s="1"/>
      <c r="R3" s="1"/>
      <c r="S3" s="1"/>
      <c r="T3" s="1"/>
      <c r="U3" s="1"/>
      <c r="V3" s="1"/>
      <c r="W3" s="1"/>
      <c r="X3" s="1"/>
      <c r="Y3" s="14"/>
      <c r="Z3" s="14"/>
      <c r="AA3" s="14"/>
      <c r="AB3" s="14"/>
      <c r="AC3" s="14"/>
      <c r="AD3" s="14"/>
      <c r="AE3" s="14"/>
      <c r="AF3" s="14"/>
    </row>
    <row r="4" spans="1:32" s="3" customFormat="1" ht="38.25" customHeight="1" thickTop="1" x14ac:dyDescent="0.2">
      <c r="A4" s="1203" t="s">
        <v>132</v>
      </c>
      <c r="B4" s="1204" t="s">
        <v>164</v>
      </c>
      <c r="C4" s="1204" t="s">
        <v>364</v>
      </c>
      <c r="D4" s="1204" t="s">
        <v>365</v>
      </c>
      <c r="E4" s="1204" t="s">
        <v>366</v>
      </c>
      <c r="F4" s="1204" t="s">
        <v>367</v>
      </c>
      <c r="G4" s="1204" t="s">
        <v>368</v>
      </c>
      <c r="H4" s="1205" t="s">
        <v>369</v>
      </c>
      <c r="I4" s="6"/>
      <c r="J4" s="6"/>
      <c r="R4" s="14"/>
      <c r="S4" s="14"/>
      <c r="T4" s="14"/>
      <c r="U4" s="14"/>
      <c r="V4" s="14"/>
      <c r="W4" s="14"/>
      <c r="X4" s="14"/>
      <c r="Y4" s="14"/>
    </row>
    <row r="5" spans="1:32" s="17" customFormat="1" x14ac:dyDescent="0.2">
      <c r="A5" s="1206" t="s">
        <v>133</v>
      </c>
      <c r="B5" s="33">
        <v>1197768</v>
      </c>
      <c r="C5" s="32">
        <v>247032</v>
      </c>
      <c r="D5" s="32">
        <v>216026</v>
      </c>
      <c r="E5" s="32">
        <v>288959</v>
      </c>
      <c r="F5" s="32">
        <v>251753</v>
      </c>
      <c r="G5" s="32">
        <v>60268</v>
      </c>
      <c r="H5" s="1207">
        <v>133730</v>
      </c>
      <c r="I5" s="32"/>
      <c r="J5" s="21"/>
    </row>
    <row r="6" spans="1:32" x14ac:dyDescent="0.2">
      <c r="A6" s="400" t="s">
        <v>134</v>
      </c>
      <c r="B6" s="257">
        <v>138122</v>
      </c>
      <c r="C6" s="258">
        <v>23443</v>
      </c>
      <c r="D6" s="258">
        <v>24706</v>
      </c>
      <c r="E6" s="258">
        <v>24456</v>
      </c>
      <c r="F6" s="258">
        <v>38047</v>
      </c>
      <c r="G6" s="258">
        <v>8625</v>
      </c>
      <c r="H6" s="401">
        <v>18845</v>
      </c>
      <c r="I6" s="32"/>
      <c r="J6" s="30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32" x14ac:dyDescent="0.2">
      <c r="A7" s="1206" t="s">
        <v>135</v>
      </c>
      <c r="B7" s="33">
        <v>30639</v>
      </c>
      <c r="C7" s="32">
        <v>1427</v>
      </c>
      <c r="D7" s="32">
        <v>295</v>
      </c>
      <c r="E7" s="32">
        <v>4431</v>
      </c>
      <c r="F7" s="32">
        <v>4009</v>
      </c>
      <c r="G7" s="32">
        <v>7733</v>
      </c>
      <c r="H7" s="1207">
        <v>12744</v>
      </c>
      <c r="I7" s="32"/>
      <c r="J7" s="2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32" x14ac:dyDescent="0.2">
      <c r="A8" s="400" t="s">
        <v>136</v>
      </c>
      <c r="B8" s="257">
        <v>19730</v>
      </c>
      <c r="C8" s="258">
        <v>8503</v>
      </c>
      <c r="D8" s="260">
        <v>300</v>
      </c>
      <c r="E8" s="258">
        <v>1767</v>
      </c>
      <c r="F8" s="258">
        <v>901</v>
      </c>
      <c r="G8" s="258">
        <v>6111</v>
      </c>
      <c r="H8" s="401">
        <v>2148</v>
      </c>
      <c r="I8" s="32"/>
      <c r="J8" s="3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32" x14ac:dyDescent="0.2">
      <c r="A9" s="1206" t="s">
        <v>137</v>
      </c>
      <c r="B9" s="33">
        <v>461085</v>
      </c>
      <c r="C9" s="32">
        <v>169566</v>
      </c>
      <c r="D9" s="32">
        <v>118451</v>
      </c>
      <c r="E9" s="32">
        <v>121200</v>
      </c>
      <c r="F9" s="32">
        <v>11459</v>
      </c>
      <c r="G9" s="32">
        <v>16858</v>
      </c>
      <c r="H9" s="1207">
        <v>23551</v>
      </c>
      <c r="I9" s="32"/>
      <c r="J9" s="3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32" x14ac:dyDescent="0.2">
      <c r="A10" s="400" t="s">
        <v>138</v>
      </c>
      <c r="B10" s="257">
        <v>19600</v>
      </c>
      <c r="C10" s="259">
        <v>1206</v>
      </c>
      <c r="D10" s="261">
        <v>102</v>
      </c>
      <c r="E10" s="259">
        <v>792</v>
      </c>
      <c r="F10" s="258">
        <v>4677</v>
      </c>
      <c r="G10" s="259">
        <v>1401</v>
      </c>
      <c r="H10" s="401">
        <v>11422</v>
      </c>
      <c r="I10" s="32"/>
      <c r="J10" s="2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32" x14ac:dyDescent="0.2">
      <c r="A11" s="1213" t="s">
        <v>370</v>
      </c>
      <c r="B11" s="33">
        <v>1866944</v>
      </c>
      <c r="C11" s="33">
        <v>451177</v>
      </c>
      <c r="D11" s="33">
        <v>359880</v>
      </c>
      <c r="E11" s="33">
        <v>441605</v>
      </c>
      <c r="F11" s="33">
        <v>310846</v>
      </c>
      <c r="G11" s="33">
        <v>100996</v>
      </c>
      <c r="H11" s="1209">
        <v>202440</v>
      </c>
      <c r="I11" s="33"/>
      <c r="J11" s="2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32" x14ac:dyDescent="0.2">
      <c r="A12" s="400" t="s">
        <v>139</v>
      </c>
      <c r="B12" s="257">
        <v>934715</v>
      </c>
      <c r="C12" s="258">
        <v>239764</v>
      </c>
      <c r="D12" s="258">
        <v>168967</v>
      </c>
      <c r="E12" s="258">
        <v>210054</v>
      </c>
      <c r="F12" s="258">
        <v>184842</v>
      </c>
      <c r="G12" s="258">
        <v>37339</v>
      </c>
      <c r="H12" s="401">
        <v>93749</v>
      </c>
      <c r="I12" s="32"/>
      <c r="J12" s="2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32" x14ac:dyDescent="0.2">
      <c r="A13" s="1206" t="s">
        <v>140</v>
      </c>
      <c r="B13" s="33">
        <v>181067</v>
      </c>
      <c r="C13" s="32">
        <v>43341</v>
      </c>
      <c r="D13" s="32">
        <v>56017</v>
      </c>
      <c r="E13" s="32">
        <v>27135</v>
      </c>
      <c r="F13" s="32">
        <v>38545</v>
      </c>
      <c r="G13" s="32">
        <v>7910</v>
      </c>
      <c r="H13" s="1207">
        <v>8119</v>
      </c>
      <c r="I13" s="32"/>
      <c r="J13" s="2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32" x14ac:dyDescent="0.2">
      <c r="A14" s="1214" t="s">
        <v>141</v>
      </c>
      <c r="B14" s="257">
        <v>1115782</v>
      </c>
      <c r="C14" s="257">
        <v>283105</v>
      </c>
      <c r="D14" s="257">
        <v>224984</v>
      </c>
      <c r="E14" s="257">
        <v>237189</v>
      </c>
      <c r="F14" s="257">
        <v>223387</v>
      </c>
      <c r="G14" s="257">
        <v>45249</v>
      </c>
      <c r="H14" s="402">
        <v>101868</v>
      </c>
      <c r="I14" s="33"/>
      <c r="J14" s="2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32" x14ac:dyDescent="0.2">
      <c r="A15" s="1206" t="s">
        <v>626</v>
      </c>
      <c r="B15" s="33">
        <v>10506</v>
      </c>
      <c r="C15" s="32">
        <v>410</v>
      </c>
      <c r="D15" s="32">
        <v>998</v>
      </c>
      <c r="E15" s="32">
        <v>295</v>
      </c>
      <c r="F15" s="32">
        <v>806</v>
      </c>
      <c r="G15" s="32">
        <v>1491</v>
      </c>
      <c r="H15" s="1207">
        <v>6506</v>
      </c>
      <c r="I15" s="32"/>
      <c r="J15" s="2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32" x14ac:dyDescent="0.2">
      <c r="A16" s="400" t="s">
        <v>627</v>
      </c>
      <c r="B16" s="257">
        <v>58848</v>
      </c>
      <c r="C16" s="261">
        <v>198</v>
      </c>
      <c r="D16" s="258">
        <v>5892</v>
      </c>
      <c r="E16" s="258">
        <v>11227</v>
      </c>
      <c r="F16" s="258">
        <v>27452</v>
      </c>
      <c r="G16" s="258">
        <v>1904</v>
      </c>
      <c r="H16" s="401">
        <v>12175</v>
      </c>
      <c r="I16" s="32"/>
      <c r="J16" s="2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x14ac:dyDescent="0.2">
      <c r="A17" s="1213" t="s">
        <v>142</v>
      </c>
      <c r="B17" s="33">
        <v>69354</v>
      </c>
      <c r="C17" s="33">
        <v>608</v>
      </c>
      <c r="D17" s="33">
        <v>6890</v>
      </c>
      <c r="E17" s="33">
        <v>11522</v>
      </c>
      <c r="F17" s="33">
        <v>28258</v>
      </c>
      <c r="G17" s="1210">
        <v>3395</v>
      </c>
      <c r="H17" s="1209">
        <v>18681</v>
      </c>
      <c r="I17" s="32"/>
      <c r="J17" s="2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x14ac:dyDescent="0.2">
      <c r="A18" s="400" t="s">
        <v>143</v>
      </c>
      <c r="B18" s="257">
        <v>12909</v>
      </c>
      <c r="C18" s="258">
        <v>201</v>
      </c>
      <c r="D18" s="258"/>
      <c r="E18" s="258">
        <v>193</v>
      </c>
      <c r="F18" s="258">
        <v>400</v>
      </c>
      <c r="G18" s="258">
        <v>6077</v>
      </c>
      <c r="H18" s="401">
        <v>6038</v>
      </c>
      <c r="I18" s="32"/>
      <c r="J18" s="2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24" x14ac:dyDescent="0.2">
      <c r="A19" s="1215" t="s">
        <v>144</v>
      </c>
      <c r="B19" s="1552">
        <v>78389</v>
      </c>
      <c r="C19" s="1553">
        <v>18631</v>
      </c>
      <c r="D19" s="1553">
        <v>26694</v>
      </c>
      <c r="E19" s="1553">
        <v>13482</v>
      </c>
      <c r="F19" s="1554">
        <v>13861</v>
      </c>
      <c r="G19" s="1553">
        <v>2375</v>
      </c>
      <c r="H19" s="1555">
        <v>3346</v>
      </c>
      <c r="I19" s="34"/>
      <c r="J19" s="2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24" x14ac:dyDescent="0.2">
      <c r="A20" s="400" t="s">
        <v>145</v>
      </c>
      <c r="B20" s="1549">
        <v>33312</v>
      </c>
      <c r="C20" s="1550">
        <v>1702</v>
      </c>
      <c r="D20" s="1550">
        <v>4677</v>
      </c>
      <c r="E20" s="1550">
        <v>4656</v>
      </c>
      <c r="F20" s="1550">
        <v>5483</v>
      </c>
      <c r="G20" s="1550">
        <v>1881</v>
      </c>
      <c r="H20" s="1551">
        <v>14913</v>
      </c>
      <c r="I20" s="33"/>
      <c r="J20" s="2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x14ac:dyDescent="0.2">
      <c r="A21" s="1206" t="s">
        <v>146</v>
      </c>
      <c r="B21" s="33">
        <v>1520</v>
      </c>
      <c r="C21" s="34">
        <v>102</v>
      </c>
      <c r="D21" s="35">
        <v>197</v>
      </c>
      <c r="E21" s="32">
        <v>103</v>
      </c>
      <c r="F21" s="32"/>
      <c r="G21" s="34">
        <v>299</v>
      </c>
      <c r="H21" s="1211">
        <v>819</v>
      </c>
      <c r="I21" s="35"/>
      <c r="J21" s="2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x14ac:dyDescent="0.2">
      <c r="A22" s="1214" t="s">
        <v>147</v>
      </c>
      <c r="B22" s="257">
        <v>126130</v>
      </c>
      <c r="C22" s="257">
        <v>20636</v>
      </c>
      <c r="D22" s="257">
        <v>31568</v>
      </c>
      <c r="E22" s="257">
        <v>18434</v>
      </c>
      <c r="F22" s="257">
        <v>19744</v>
      </c>
      <c r="G22" s="257">
        <v>10632</v>
      </c>
      <c r="H22" s="402">
        <v>25116</v>
      </c>
      <c r="I22" s="32"/>
      <c r="J22" s="2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24" x14ac:dyDescent="0.2">
      <c r="A23" s="1206" t="s">
        <v>148</v>
      </c>
      <c r="B23" s="1552">
        <v>17705</v>
      </c>
      <c r="C23" s="1554">
        <v>3865</v>
      </c>
      <c r="D23" s="1553">
        <v>6427</v>
      </c>
      <c r="E23" s="1553">
        <v>1080</v>
      </c>
      <c r="F23" s="1553">
        <v>2172</v>
      </c>
      <c r="G23" s="1554">
        <v>591</v>
      </c>
      <c r="H23" s="1555">
        <v>3570</v>
      </c>
      <c r="I23" s="34"/>
      <c r="J23" s="2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x14ac:dyDescent="0.2">
      <c r="A24" s="400" t="s">
        <v>149</v>
      </c>
      <c r="B24" s="257">
        <v>115447</v>
      </c>
      <c r="C24" s="258">
        <v>20736</v>
      </c>
      <c r="D24" s="258">
        <v>18868</v>
      </c>
      <c r="E24" s="258">
        <v>21448</v>
      </c>
      <c r="F24" s="258">
        <v>16508</v>
      </c>
      <c r="G24" s="258">
        <v>8243</v>
      </c>
      <c r="H24" s="401">
        <v>29644</v>
      </c>
      <c r="I24" s="33"/>
      <c r="J24" s="2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x14ac:dyDescent="0.2">
      <c r="A25" s="1206" t="s">
        <v>150</v>
      </c>
      <c r="B25" s="33">
        <v>2504</v>
      </c>
      <c r="C25" s="32"/>
      <c r="D25" s="32">
        <v>699</v>
      </c>
      <c r="E25" s="32">
        <v>774</v>
      </c>
      <c r="F25" s="32">
        <v>302</v>
      </c>
      <c r="G25" s="32"/>
      <c r="H25" s="1207">
        <v>729</v>
      </c>
      <c r="I25" s="33"/>
      <c r="J25" s="2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24" x14ac:dyDescent="0.2">
      <c r="A26" s="1214" t="s">
        <v>151</v>
      </c>
      <c r="B26" s="1549">
        <v>135656</v>
      </c>
      <c r="C26" s="1549">
        <v>24601</v>
      </c>
      <c r="D26" s="1549">
        <v>25994</v>
      </c>
      <c r="E26" s="1549">
        <v>23302</v>
      </c>
      <c r="F26" s="1549">
        <v>18982</v>
      </c>
      <c r="G26" s="1549">
        <v>8834</v>
      </c>
      <c r="H26" s="1556">
        <v>33943</v>
      </c>
      <c r="I26" s="33"/>
      <c r="J26" s="2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x14ac:dyDescent="0.2">
      <c r="A27" s="1213" t="s">
        <v>63</v>
      </c>
      <c r="B27" s="33">
        <v>159959</v>
      </c>
      <c r="C27" s="33">
        <v>32797</v>
      </c>
      <c r="D27" s="33">
        <v>12645</v>
      </c>
      <c r="E27" s="33">
        <v>17967</v>
      </c>
      <c r="F27" s="33">
        <v>34949</v>
      </c>
      <c r="G27" s="33">
        <v>29231</v>
      </c>
      <c r="H27" s="1209">
        <v>32370</v>
      </c>
      <c r="I27" s="33"/>
      <c r="J27" s="2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x14ac:dyDescent="0.2">
      <c r="A28" s="1214" t="s">
        <v>731</v>
      </c>
      <c r="B28" s="257">
        <v>3473825</v>
      </c>
      <c r="C28" s="257">
        <v>812924</v>
      </c>
      <c r="D28" s="257">
        <v>661961</v>
      </c>
      <c r="E28" s="257">
        <v>750019</v>
      </c>
      <c r="F28" s="257">
        <v>636166</v>
      </c>
      <c r="G28" s="257">
        <v>198337</v>
      </c>
      <c r="H28" s="402">
        <v>414418</v>
      </c>
      <c r="I28" s="32"/>
      <c r="J28" s="2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x14ac:dyDescent="0.2">
      <c r="A29" s="1206" t="s">
        <v>64</v>
      </c>
      <c r="B29" s="33">
        <v>15258</v>
      </c>
      <c r="C29" s="33">
        <v>1001</v>
      </c>
      <c r="D29" s="33">
        <v>4210</v>
      </c>
      <c r="E29" s="1212">
        <v>807</v>
      </c>
      <c r="F29" s="33">
        <v>2761</v>
      </c>
      <c r="G29" s="33">
        <v>3151</v>
      </c>
      <c r="H29" s="1209">
        <v>3328</v>
      </c>
      <c r="I29" s="32"/>
      <c r="J29" s="2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x14ac:dyDescent="0.2">
      <c r="A30" s="400" t="s">
        <v>152</v>
      </c>
      <c r="B30" s="257">
        <v>379742</v>
      </c>
      <c r="C30" s="258">
        <v>101119</v>
      </c>
      <c r="D30" s="258">
        <v>25276</v>
      </c>
      <c r="E30" s="258">
        <v>13460</v>
      </c>
      <c r="F30" s="258">
        <v>53762</v>
      </c>
      <c r="G30" s="258">
        <v>117248</v>
      </c>
      <c r="H30" s="401">
        <v>68877</v>
      </c>
      <c r="I30" s="32"/>
      <c r="J30" s="2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x14ac:dyDescent="0.2">
      <c r="A31" s="1206" t="s">
        <v>153</v>
      </c>
      <c r="B31" s="33">
        <v>123859</v>
      </c>
      <c r="C31" s="32">
        <v>8603</v>
      </c>
      <c r="D31" s="32">
        <v>978</v>
      </c>
      <c r="E31" s="34"/>
      <c r="F31" s="32">
        <v>8583</v>
      </c>
      <c r="G31" s="32">
        <v>71690</v>
      </c>
      <c r="H31" s="1207">
        <v>34005</v>
      </c>
      <c r="I31" s="34"/>
      <c r="J31" s="2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x14ac:dyDescent="0.2">
      <c r="A32" s="400" t="s">
        <v>154</v>
      </c>
      <c r="B32" s="257">
        <v>873572</v>
      </c>
      <c r="C32" s="258">
        <v>118592</v>
      </c>
      <c r="D32" s="258">
        <v>89861</v>
      </c>
      <c r="E32" s="258">
        <v>98283</v>
      </c>
      <c r="F32" s="258">
        <v>176935</v>
      </c>
      <c r="G32" s="258">
        <v>173761</v>
      </c>
      <c r="H32" s="401">
        <v>216140</v>
      </c>
      <c r="I32" s="33"/>
      <c r="J32" s="2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33" x14ac:dyDescent="0.2">
      <c r="A33" s="1206" t="s">
        <v>306</v>
      </c>
      <c r="B33" s="33">
        <v>15179</v>
      </c>
      <c r="C33" s="32">
        <v>2698</v>
      </c>
      <c r="D33" s="32">
        <v>5142</v>
      </c>
      <c r="E33" s="32">
        <v>103</v>
      </c>
      <c r="F33" s="32">
        <v>304</v>
      </c>
      <c r="G33" s="32">
        <v>6240</v>
      </c>
      <c r="H33" s="1207">
        <v>692</v>
      </c>
      <c r="I33" s="32"/>
      <c r="J33" s="2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33" ht="24" x14ac:dyDescent="0.2">
      <c r="A34" s="1214" t="s">
        <v>371</v>
      </c>
      <c r="B34" s="1549">
        <v>1392352</v>
      </c>
      <c r="C34" s="1549">
        <v>231012</v>
      </c>
      <c r="D34" s="1549">
        <v>121257</v>
      </c>
      <c r="E34" s="1549">
        <v>111846</v>
      </c>
      <c r="F34" s="1549">
        <v>239584</v>
      </c>
      <c r="G34" s="1549">
        <v>368939</v>
      </c>
      <c r="H34" s="1556">
        <v>319714</v>
      </c>
      <c r="I34" s="32"/>
      <c r="J34" s="2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33" x14ac:dyDescent="0.2">
      <c r="A35" s="1206" t="s">
        <v>155</v>
      </c>
      <c r="B35" s="33">
        <v>53251</v>
      </c>
      <c r="C35" s="1208">
        <v>6192</v>
      </c>
      <c r="D35" s="32">
        <v>2501</v>
      </c>
      <c r="E35" s="32">
        <v>5626</v>
      </c>
      <c r="F35" s="32">
        <v>16239</v>
      </c>
      <c r="G35" s="32">
        <v>4680</v>
      </c>
      <c r="H35" s="1207">
        <v>18013</v>
      </c>
      <c r="I35" s="32"/>
      <c r="J35" s="2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33" x14ac:dyDescent="0.2">
      <c r="A36" s="400" t="s">
        <v>156</v>
      </c>
      <c r="B36" s="257">
        <v>8200</v>
      </c>
      <c r="C36" s="258">
        <v>0</v>
      </c>
      <c r="D36" s="258">
        <v>4074</v>
      </c>
      <c r="E36" s="258">
        <v>304</v>
      </c>
      <c r="F36" s="258">
        <v>2401</v>
      </c>
      <c r="G36" s="260">
        <v>398</v>
      </c>
      <c r="H36" s="401">
        <v>1023</v>
      </c>
      <c r="I36" s="32"/>
      <c r="J36" s="2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33" x14ac:dyDescent="0.2">
      <c r="A37" s="1206" t="s">
        <v>157</v>
      </c>
      <c r="B37" s="33">
        <v>19234</v>
      </c>
      <c r="C37" s="34">
        <v>102</v>
      </c>
      <c r="D37" s="32">
        <v>1299</v>
      </c>
      <c r="E37" s="32">
        <v>1291</v>
      </c>
      <c r="F37" s="32">
        <v>6359</v>
      </c>
      <c r="G37" s="32">
        <v>5992</v>
      </c>
      <c r="H37" s="1207">
        <v>4191</v>
      </c>
      <c r="I37" s="32"/>
      <c r="J37" s="2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33" x14ac:dyDescent="0.2">
      <c r="A38" s="400" t="s">
        <v>158</v>
      </c>
      <c r="B38" s="257">
        <v>16573</v>
      </c>
      <c r="C38" s="258">
        <v>1795</v>
      </c>
      <c r="D38" s="258">
        <v>2396</v>
      </c>
      <c r="E38" s="258">
        <v>2488</v>
      </c>
      <c r="F38" s="258">
        <v>3707</v>
      </c>
      <c r="G38" s="258">
        <v>1078</v>
      </c>
      <c r="H38" s="401">
        <v>5109</v>
      </c>
      <c r="I38" s="32"/>
      <c r="J38" s="2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33" x14ac:dyDescent="0.2">
      <c r="A39" s="1206" t="s">
        <v>159</v>
      </c>
      <c r="B39" s="33">
        <v>4913</v>
      </c>
      <c r="C39" s="32">
        <v>500</v>
      </c>
      <c r="D39" s="32">
        <v>395</v>
      </c>
      <c r="E39" s="32">
        <v>200</v>
      </c>
      <c r="F39" s="32">
        <v>201</v>
      </c>
      <c r="G39" s="32">
        <v>1476</v>
      </c>
      <c r="H39" s="1207">
        <v>2141</v>
      </c>
      <c r="I39" s="32"/>
      <c r="J39" s="2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33" x14ac:dyDescent="0.2">
      <c r="A40" s="400" t="s">
        <v>160</v>
      </c>
      <c r="B40" s="257">
        <v>30240</v>
      </c>
      <c r="C40" s="259">
        <v>1314</v>
      </c>
      <c r="D40" s="258">
        <v>5761</v>
      </c>
      <c r="E40" s="258">
        <v>6738</v>
      </c>
      <c r="F40" s="258">
        <v>8428</v>
      </c>
      <c r="G40" s="258">
        <v>896</v>
      </c>
      <c r="H40" s="401">
        <v>7103</v>
      </c>
      <c r="I40" s="34"/>
      <c r="J40" s="2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33" ht="24" x14ac:dyDescent="0.2">
      <c r="A41" s="1206" t="s">
        <v>161</v>
      </c>
      <c r="B41" s="1552">
        <v>13379</v>
      </c>
      <c r="C41" s="1553">
        <v>1986</v>
      </c>
      <c r="D41" s="1553">
        <v>1485</v>
      </c>
      <c r="E41" s="1553">
        <v>2362</v>
      </c>
      <c r="F41" s="1553">
        <v>1698</v>
      </c>
      <c r="G41" s="1553">
        <v>2695</v>
      </c>
      <c r="H41" s="1555">
        <v>3153</v>
      </c>
      <c r="I41" s="32"/>
      <c r="J41" s="2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33" x14ac:dyDescent="0.2">
      <c r="A42" s="400" t="s">
        <v>162</v>
      </c>
      <c r="B42" s="257">
        <v>2304</v>
      </c>
      <c r="C42" s="258">
        <v>0</v>
      </c>
      <c r="D42" s="258">
        <v>299</v>
      </c>
      <c r="E42" s="258">
        <v>297</v>
      </c>
      <c r="F42" s="258">
        <v>1005</v>
      </c>
      <c r="G42" s="258">
        <v>396</v>
      </c>
      <c r="H42" s="401">
        <v>307</v>
      </c>
      <c r="I42" s="33"/>
      <c r="J42" s="2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33" x14ac:dyDescent="0.2">
      <c r="A43" s="1213" t="s">
        <v>372</v>
      </c>
      <c r="B43" s="33">
        <v>148094</v>
      </c>
      <c r="C43" s="33">
        <v>11889</v>
      </c>
      <c r="D43" s="33">
        <v>18210</v>
      </c>
      <c r="E43" s="33">
        <v>19306</v>
      </c>
      <c r="F43" s="33">
        <v>40038</v>
      </c>
      <c r="G43" s="33">
        <v>17611</v>
      </c>
      <c r="H43" s="1209">
        <v>41040</v>
      </c>
      <c r="I43" s="32"/>
      <c r="J43" s="21"/>
      <c r="T43" s="1"/>
      <c r="U43" s="1"/>
      <c r="V43" s="1"/>
      <c r="W43" s="1"/>
      <c r="X43" s="1"/>
      <c r="Y43" s="1"/>
    </row>
    <row r="44" spans="1:33" x14ac:dyDescent="0.2">
      <c r="A44" s="1214" t="s">
        <v>373</v>
      </c>
      <c r="B44" s="257">
        <v>5029529</v>
      </c>
      <c r="C44" s="257">
        <v>1056826</v>
      </c>
      <c r="D44" s="257">
        <v>805638</v>
      </c>
      <c r="E44" s="257">
        <v>881978</v>
      </c>
      <c r="F44" s="257">
        <v>918549</v>
      </c>
      <c r="G44" s="257">
        <v>588038</v>
      </c>
      <c r="H44" s="402">
        <v>778500</v>
      </c>
      <c r="I44" s="33"/>
      <c r="J44" s="21"/>
      <c r="T44" s="1"/>
      <c r="U44" s="1"/>
      <c r="V44" s="1"/>
      <c r="W44" s="1"/>
      <c r="X44" s="1"/>
      <c r="Y44" s="1"/>
    </row>
    <row r="45" spans="1:33" x14ac:dyDescent="0.2">
      <c r="A45" s="1213" t="s">
        <v>374</v>
      </c>
      <c r="B45" s="33">
        <v>194873</v>
      </c>
      <c r="C45" s="33">
        <v>60353</v>
      </c>
      <c r="D45" s="33">
        <v>22149</v>
      </c>
      <c r="E45" s="33">
        <v>30006</v>
      </c>
      <c r="F45" s="33">
        <v>17707</v>
      </c>
      <c r="G45" s="33">
        <v>30047</v>
      </c>
      <c r="H45" s="1209">
        <v>34611</v>
      </c>
      <c r="I45" s="33"/>
      <c r="J45" s="33"/>
      <c r="K45" s="46"/>
      <c r="T45" s="1"/>
      <c r="U45" s="1"/>
      <c r="V45" s="1"/>
      <c r="W45" s="1"/>
      <c r="X45" s="1"/>
      <c r="Y45" s="1"/>
    </row>
    <row r="46" spans="1:33" ht="24.75" thickBot="1" x14ac:dyDescent="0.25">
      <c r="A46" s="1216" t="s">
        <v>375</v>
      </c>
      <c r="B46" s="1557">
        <v>5224402</v>
      </c>
      <c r="C46" s="1557">
        <v>1117179</v>
      </c>
      <c r="D46" s="1557">
        <v>827787</v>
      </c>
      <c r="E46" s="1557">
        <v>911984</v>
      </c>
      <c r="F46" s="1557">
        <v>936256</v>
      </c>
      <c r="G46" s="1557">
        <v>618085</v>
      </c>
      <c r="H46" s="1558">
        <v>813111</v>
      </c>
      <c r="I46" s="33"/>
      <c r="J46" s="33"/>
      <c r="K46" s="46"/>
      <c r="T46" s="1"/>
      <c r="U46" s="1"/>
      <c r="V46" s="1"/>
      <c r="W46" s="1"/>
      <c r="X46" s="1"/>
      <c r="Y46" s="1"/>
    </row>
    <row r="47" spans="1:33" ht="14.25" thickTop="1" x14ac:dyDescent="0.2">
      <c r="A47" s="1692" t="s">
        <v>628</v>
      </c>
      <c r="B47" s="1692"/>
      <c r="C47" s="1692"/>
      <c r="D47" s="1692"/>
      <c r="E47" s="1692"/>
      <c r="F47" s="1692"/>
      <c r="G47" s="1692"/>
      <c r="H47" s="1692"/>
      <c r="I47" s="1692"/>
      <c r="J47" s="1692"/>
      <c r="K47" s="1692"/>
      <c r="L47" s="1692"/>
      <c r="M47" s="1692"/>
      <c r="N47" s="1692"/>
      <c r="O47" s="1692"/>
      <c r="P47" s="1692"/>
      <c r="Q47" s="1"/>
      <c r="R47" s="1"/>
      <c r="S47" s="1"/>
      <c r="T47" s="1"/>
      <c r="U47" s="1"/>
      <c r="V47" s="1"/>
      <c r="W47" s="1"/>
      <c r="X47" s="1"/>
      <c r="Y47" s="1"/>
      <c r="Z47" s="47"/>
      <c r="AA47" s="48"/>
      <c r="AB47" s="48"/>
      <c r="AC47" s="48"/>
      <c r="AD47" s="48"/>
      <c r="AE47" s="48"/>
      <c r="AF47" s="48"/>
      <c r="AG47" s="48"/>
    </row>
    <row r="48" spans="1:33" x14ac:dyDescent="0.2">
      <c r="A48" s="131"/>
      <c r="B48" s="127"/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"/>
      <c r="P48" s="127"/>
      <c r="Q48" s="1"/>
      <c r="R48" s="1"/>
      <c r="S48" s="1"/>
      <c r="T48" s="1"/>
      <c r="U48" s="1"/>
      <c r="V48" s="1"/>
      <c r="W48" s="1"/>
      <c r="X48" s="1"/>
      <c r="Y48" s="1"/>
    </row>
    <row r="49" spans="15:25" ht="12.75" customHeight="1" x14ac:dyDescent="0.2">
      <c r="O49" s="128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5:25" x14ac:dyDescent="0.2">
      <c r="O50" s="128"/>
      <c r="P50" s="15"/>
      <c r="Q50" s="15"/>
      <c r="R50" s="15"/>
      <c r="S50" s="1"/>
      <c r="T50" s="1"/>
      <c r="U50" s="1"/>
      <c r="V50" s="1"/>
      <c r="W50" s="1"/>
      <c r="X50" s="1"/>
      <c r="Y50" s="1"/>
    </row>
    <row r="51" spans="15:25" s="51" customFormat="1" x14ac:dyDescent="0.2">
      <c r="O51" s="102"/>
    </row>
    <row r="52" spans="15:25" s="15" customFormat="1" x14ac:dyDescent="0.2">
      <c r="O52" s="49"/>
      <c r="P52" s="1"/>
      <c r="Q52" s="1"/>
      <c r="R52" s="1"/>
    </row>
    <row r="53" spans="15:25" x14ac:dyDescent="0.2">
      <c r="O53" s="49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5:25" x14ac:dyDescent="0.2">
      <c r="O54" s="49"/>
      <c r="P54" s="15"/>
      <c r="Q54" s="15"/>
      <c r="R54" s="15"/>
      <c r="S54" s="1"/>
      <c r="T54" s="1"/>
      <c r="U54" s="1"/>
      <c r="V54" s="1"/>
      <c r="W54" s="1"/>
      <c r="X54" s="1"/>
      <c r="Y54" s="1"/>
    </row>
    <row r="55" spans="15:25" x14ac:dyDescent="0.2">
      <c r="O55" s="49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5:25" x14ac:dyDescent="0.2">
      <c r="O56" s="49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5:25" x14ac:dyDescent="0.2">
      <c r="O57" s="49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5:25" x14ac:dyDescent="0.2">
      <c r="O58" s="49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5:25" x14ac:dyDescent="0.2">
      <c r="O59" s="49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5:25" x14ac:dyDescent="0.2">
      <c r="O60" s="49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5:25" x14ac:dyDescent="0.2">
      <c r="O61" s="49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5:25" x14ac:dyDescent="0.2">
      <c r="O62" s="49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5:25" x14ac:dyDescent="0.2">
      <c r="O63" s="49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5:25" x14ac:dyDescent="0.2">
      <c r="O64" s="49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5:25" x14ac:dyDescent="0.2">
      <c r="O65" s="49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5:25" x14ac:dyDescent="0.2">
      <c r="O66" s="49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5:25" x14ac:dyDescent="0.2">
      <c r="O67" s="49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5:25" x14ac:dyDescent="0.2">
      <c r="O68" s="49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5:25" x14ac:dyDescent="0.2">
      <c r="O69" s="49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5:25" x14ac:dyDescent="0.2">
      <c r="O70" s="49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5:25" x14ac:dyDescent="0.2">
      <c r="O71" s="49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5:25" x14ac:dyDescent="0.2">
      <c r="O72" s="49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5:25" x14ac:dyDescent="0.2">
      <c r="O73" s="49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5:25" x14ac:dyDescent="0.2">
      <c r="O74" s="49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5:25" x14ac:dyDescent="0.2">
      <c r="O75" s="49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5:25" x14ac:dyDescent="0.2">
      <c r="O76" s="49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5:25" x14ac:dyDescent="0.2">
      <c r="O77" s="49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5:25" x14ac:dyDescent="0.2">
      <c r="O78" s="49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5:25" x14ac:dyDescent="0.2">
      <c r="O79" s="49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5:25" x14ac:dyDescent="0.2">
      <c r="O80" s="49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33" x14ac:dyDescent="0.2">
      <c r="O81" s="49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33" x14ac:dyDescent="0.2">
      <c r="O82" s="49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33" x14ac:dyDescent="0.2">
      <c r="O83" s="49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33" x14ac:dyDescent="0.2">
      <c r="O84" s="49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33" x14ac:dyDescent="0.2"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33" x14ac:dyDescent="0.2"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33" x14ac:dyDescent="0.2"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33" s="18" customFormat="1" ht="12.75" customHeight="1" x14ac:dyDescent="0.2">
      <c r="A88" s="24"/>
      <c r="B88"/>
      <c r="C88"/>
      <c r="D88"/>
      <c r="E88"/>
      <c r="F88"/>
      <c r="G88"/>
      <c r="H88"/>
      <c r="I88"/>
      <c r="J88"/>
      <c r="K88"/>
      <c r="L88"/>
      <c r="M88"/>
      <c r="W88" s="1"/>
      <c r="X88" s="1"/>
      <c r="Y88" s="1"/>
      <c r="Z88" s="1"/>
      <c r="AA88" s="1"/>
      <c r="AB88" s="1"/>
      <c r="AC88" s="1"/>
      <c r="AD88" s="1"/>
    </row>
    <row r="89" spans="1:33" ht="12.75" customHeight="1" x14ac:dyDescent="0.25">
      <c r="A89" s="207"/>
      <c r="B89" s="208"/>
      <c r="C89" s="208"/>
      <c r="D89" s="208"/>
      <c r="E89" s="208"/>
      <c r="F89" s="208"/>
      <c r="G89" s="208"/>
      <c r="H89" s="208"/>
      <c r="I89" s="208"/>
      <c r="J89" s="208"/>
      <c r="K89" s="208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33" x14ac:dyDescent="0.2">
      <c r="A90" s="5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33" x14ac:dyDescent="0.2">
      <c r="A91" s="5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33" x14ac:dyDescent="0.2">
      <c r="A92" s="5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33" x14ac:dyDescent="0.2">
      <c r="A93" s="5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33" s="17" customFormat="1" ht="12.75" customHeight="1" x14ac:dyDescent="0.2">
      <c r="A94" s="5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Z94" s="1"/>
      <c r="AA94" s="1"/>
      <c r="AB94" s="1"/>
      <c r="AC94" s="1"/>
      <c r="AD94" s="1"/>
      <c r="AE94" s="1"/>
      <c r="AF94" s="1"/>
      <c r="AG94" s="1"/>
    </row>
    <row r="95" spans="1:33" ht="12.75" customHeight="1" x14ac:dyDescent="0.2">
      <c r="A95" s="5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33" ht="12.75" customHeight="1" x14ac:dyDescent="0.2">
      <c r="A96" s="5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7"/>
      <c r="AA96" s="17"/>
      <c r="AB96" s="17"/>
      <c r="AC96" s="17"/>
      <c r="AD96" s="17"/>
      <c r="AE96" s="17"/>
      <c r="AF96" s="17"/>
      <c r="AG96" s="17"/>
    </row>
    <row r="97" spans="1:25" ht="12.75" customHeight="1" x14ac:dyDescent="0.2">
      <c r="A97" s="5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2.75" customHeight="1" x14ac:dyDescent="0.2">
      <c r="A98" s="5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2.75" customHeight="1" x14ac:dyDescent="0.2">
      <c r="A99" s="5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2.75" customHeight="1" x14ac:dyDescent="0.2">
      <c r="A100" s="5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2.75" customHeight="1" x14ac:dyDescent="0.2">
      <c r="A101" s="5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2.75" customHeight="1" x14ac:dyDescent="0.2">
      <c r="A102" s="5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2.75" customHeight="1" x14ac:dyDescent="0.2">
      <c r="A103" s="5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2.75" customHeight="1" x14ac:dyDescent="0.2">
      <c r="A104" s="5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2.75" customHeight="1" x14ac:dyDescent="0.2">
      <c r="A105" s="5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2.75" customHeight="1" x14ac:dyDescent="0.2">
      <c r="A106" s="5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2.75" customHeight="1" x14ac:dyDescent="0.2">
      <c r="A107" s="5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2.75" customHeight="1" x14ac:dyDescent="0.2">
      <c r="A108" s="5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2.75" customHeight="1" x14ac:dyDescent="0.2">
      <c r="A109" s="5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2.75" customHeight="1" x14ac:dyDescent="0.2">
      <c r="A110" s="5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2.75" customHeight="1" x14ac:dyDescent="0.2">
      <c r="A111" s="5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2.75" customHeight="1" x14ac:dyDescent="0.2">
      <c r="A112" s="5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2.75" customHeight="1" x14ac:dyDescent="0.2">
      <c r="A113" s="5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2.75" customHeight="1" x14ac:dyDescent="0.2">
      <c r="A114" s="5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2.75" customHeight="1" x14ac:dyDescent="0.2">
      <c r="A115" s="5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2.75" customHeight="1" x14ac:dyDescent="0.2">
      <c r="A116" s="5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2.75" customHeight="1" x14ac:dyDescent="0.2">
      <c r="A117" s="5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2.75" customHeight="1" x14ac:dyDescent="0.2">
      <c r="A118" s="5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2.75" customHeight="1" x14ac:dyDescent="0.2">
      <c r="A119" s="5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2.75" customHeight="1" x14ac:dyDescent="0.2">
      <c r="A120" s="5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2.75" customHeight="1" x14ac:dyDescent="0.2">
      <c r="A121" s="5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2.75" customHeight="1" x14ac:dyDescent="0.2">
      <c r="A122" s="5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2.75" customHeight="1" x14ac:dyDescent="0.2">
      <c r="A123" s="5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2.75" customHeight="1" x14ac:dyDescent="0.2">
      <c r="A124" s="5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2.75" customHeight="1" x14ac:dyDescent="0.2"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2.75" customHeight="1" x14ac:dyDescent="0.2"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2.75" customHeight="1" x14ac:dyDescent="0.2"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2.75" customHeight="1" x14ac:dyDescent="0.2"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2:25" ht="12.75" customHeight="1" x14ac:dyDescent="0.2"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2:25" ht="12.75" customHeight="1" x14ac:dyDescent="0.2"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2:25" ht="12.75" customHeight="1" x14ac:dyDescent="0.2"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2:25" ht="12.75" customHeight="1" x14ac:dyDescent="0.2"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2:25" ht="12.75" customHeight="1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2:25" ht="12.75" customHeight="1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2:25" ht="12.75" customHeight="1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2:25" ht="12.75" customHeight="1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2:25" ht="12.75" customHeight="1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2:25" ht="12.75" customHeight="1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2:25" ht="12.75" customHeight="1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2:25" ht="12.75" customHeight="1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2:25" ht="12.75" customHeight="1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2:25" ht="12.75" customHeight="1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2:25" ht="12.75" customHeight="1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2:25" ht="12.75" customHeight="1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2:25" ht="12.75" customHeight="1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2:25" ht="12.75" customHeight="1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2:25" ht="12.75" customHeight="1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2:25" ht="12.75" customHeight="1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2:25" ht="12.75" customHeight="1" x14ac:dyDescent="0.2"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2:25" ht="12.75" customHeight="1" x14ac:dyDescent="0.2"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2:25" ht="12.75" customHeight="1" x14ac:dyDescent="0.2"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2:25" ht="12.75" customHeight="1" x14ac:dyDescent="0.2"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2:25" ht="12.75" customHeight="1" x14ac:dyDescent="0.2"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2:25" ht="12.75" customHeight="1" x14ac:dyDescent="0.2"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2:25" ht="12.75" customHeight="1" x14ac:dyDescent="0.2"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2:25" ht="12.75" customHeight="1" x14ac:dyDescent="0.2"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2:25" ht="12.75" customHeight="1" x14ac:dyDescent="0.2"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2:25" ht="12.75" customHeight="1" x14ac:dyDescent="0.2"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2:25" ht="12.75" customHeight="1" x14ac:dyDescent="0.2"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2:25" ht="12.75" customHeight="1" x14ac:dyDescent="0.2"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2.75" customHeight="1" x14ac:dyDescent="0.2">
      <c r="A161" s="7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2.75" customHeight="1" x14ac:dyDescent="0.2">
      <c r="A162" s="7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2.75" customHeight="1" x14ac:dyDescent="0.2">
      <c r="A163" s="7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2.75" customHeight="1" x14ac:dyDescent="0.2">
      <c r="A164" s="7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2.75" customHeight="1" x14ac:dyDescent="0.2">
      <c r="A165" s="7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2.75" customHeight="1" x14ac:dyDescent="0.2"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2.75" customHeight="1" x14ac:dyDescent="0.2"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2.75" customHeight="1" x14ac:dyDescent="0.2"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2.75" customHeight="1" x14ac:dyDescent="0.2"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2.75" customHeight="1" x14ac:dyDescent="0.2"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2.75" customHeight="1" x14ac:dyDescent="0.2"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2.75" customHeight="1" x14ac:dyDescent="0.2">
      <c r="M172" s="1"/>
      <c r="N172" s="1"/>
      <c r="O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2.75" customHeight="1" x14ac:dyDescent="0.2">
      <c r="M173" s="1"/>
      <c r="N173" s="1"/>
      <c r="O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" customHeight="1" x14ac:dyDescent="0.2">
      <c r="M174" s="13"/>
      <c r="N174" s="1"/>
      <c r="O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2" customHeight="1" x14ac:dyDescent="0.2">
      <c r="M175" s="13"/>
      <c r="N175" s="1"/>
      <c r="O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2" customHeight="1" x14ac:dyDescent="0.2">
      <c r="M176" s="13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3:25" ht="12" customHeight="1" x14ac:dyDescent="0.2">
      <c r="M177" s="13"/>
      <c r="Q177" s="1"/>
      <c r="R177" s="1"/>
      <c r="S177" s="1"/>
      <c r="T177" s="1"/>
      <c r="U177" s="1"/>
      <c r="V177" s="1"/>
      <c r="W177" s="1"/>
      <c r="X177" s="1"/>
      <c r="Y177" s="1"/>
    </row>
    <row r="178" spans="13:25" ht="12" customHeight="1" x14ac:dyDescent="0.2">
      <c r="M178" s="13"/>
      <c r="Q178" s="1"/>
      <c r="R178" s="1"/>
      <c r="S178" s="1"/>
      <c r="T178" s="1"/>
      <c r="U178" s="1"/>
      <c r="V178" s="1"/>
      <c r="W178" s="1"/>
      <c r="X178" s="1"/>
      <c r="Y178" s="1"/>
    </row>
    <row r="179" spans="13:25" ht="12" customHeight="1" x14ac:dyDescent="0.2">
      <c r="Q179" s="1"/>
      <c r="R179" s="1"/>
      <c r="S179" s="1"/>
      <c r="T179" s="1"/>
      <c r="U179" s="1"/>
      <c r="V179" s="1"/>
      <c r="W179" s="1"/>
      <c r="X179" s="1"/>
      <c r="Y179" s="1"/>
    </row>
    <row r="180" spans="13:25" ht="12" customHeight="1" x14ac:dyDescent="0.2">
      <c r="Q180" s="1"/>
      <c r="R180" s="1"/>
      <c r="S180" s="1"/>
      <c r="T180" s="1"/>
      <c r="U180" s="1"/>
      <c r="V180" s="1"/>
      <c r="W180" s="1"/>
      <c r="X180" s="1"/>
      <c r="Y180" s="1"/>
    </row>
    <row r="181" spans="13:25" ht="12" customHeight="1" x14ac:dyDescent="0.2">
      <c r="Q181" s="1"/>
      <c r="R181" s="1"/>
      <c r="S181" s="1"/>
      <c r="T181" s="1"/>
      <c r="U181" s="1"/>
      <c r="V181" s="1"/>
      <c r="W181" s="1"/>
      <c r="X181" s="1"/>
      <c r="Y181" s="1"/>
    </row>
    <row r="182" spans="13:25" ht="12" customHeight="1" x14ac:dyDescent="0.2">
      <c r="Q182" s="1"/>
      <c r="R182" s="1"/>
      <c r="S182" s="1"/>
      <c r="T182" s="1"/>
      <c r="U182" s="1"/>
      <c r="V182" s="1"/>
      <c r="W182" s="1"/>
      <c r="X182" s="1"/>
      <c r="Y182" s="1"/>
    </row>
    <row r="183" spans="13:25" ht="12" customHeight="1" x14ac:dyDescent="0.2">
      <c r="Q183" s="1"/>
      <c r="R183" s="1"/>
      <c r="S183" s="1"/>
      <c r="T183" s="1"/>
      <c r="U183" s="1"/>
      <c r="V183" s="1"/>
      <c r="W183" s="1"/>
      <c r="X183" s="1"/>
      <c r="Y183" s="1"/>
    </row>
    <row r="184" spans="13:25" ht="12" customHeight="1" x14ac:dyDescent="0.2">
      <c r="Q184" s="1"/>
      <c r="R184" s="1"/>
      <c r="S184" s="1"/>
      <c r="T184" s="1"/>
      <c r="U184" s="1"/>
      <c r="V184" s="1"/>
      <c r="W184" s="1"/>
      <c r="X184" s="1"/>
      <c r="Y184" s="1"/>
    </row>
    <row r="185" spans="13:25" ht="12" customHeight="1" x14ac:dyDescent="0.2">
      <c r="Q185" s="1"/>
      <c r="R185" s="1"/>
      <c r="S185" s="1"/>
      <c r="T185" s="1"/>
      <c r="U185" s="1"/>
      <c r="V185" s="1"/>
      <c r="W185" s="1"/>
      <c r="X185" s="1"/>
      <c r="Y185" s="1"/>
    </row>
    <row r="186" spans="13:25" ht="12" customHeight="1" x14ac:dyDescent="0.2">
      <c r="Q186" s="1"/>
      <c r="R186" s="1"/>
      <c r="S186" s="1"/>
      <c r="T186" s="1"/>
      <c r="U186" s="1"/>
      <c r="V186" s="1"/>
      <c r="W186" s="1"/>
      <c r="X186" s="1"/>
      <c r="Y186" s="1"/>
    </row>
    <row r="187" spans="13:25" ht="12" customHeight="1" x14ac:dyDescent="0.2">
      <c r="Q187" s="1"/>
      <c r="R187" s="1"/>
      <c r="S187" s="1"/>
      <c r="T187" s="1"/>
      <c r="U187" s="1"/>
      <c r="V187" s="1"/>
      <c r="W187" s="1"/>
      <c r="X187" s="1"/>
      <c r="Y187" s="1"/>
    </row>
    <row r="188" spans="13:25" ht="12" customHeight="1" x14ac:dyDescent="0.2">
      <c r="Q188" s="1"/>
      <c r="R188" s="1"/>
      <c r="S188" s="1"/>
      <c r="T188" s="1"/>
      <c r="U188" s="1"/>
      <c r="V188" s="1"/>
      <c r="W188" s="1"/>
      <c r="X188" s="1"/>
      <c r="Y188" s="1"/>
    </row>
    <row r="189" spans="13:25" ht="12" customHeight="1" x14ac:dyDescent="0.2">
      <c r="Q189" s="1"/>
      <c r="R189" s="1"/>
      <c r="S189" s="1"/>
      <c r="T189" s="1"/>
      <c r="U189" s="1"/>
      <c r="V189" s="1"/>
      <c r="W189" s="1"/>
      <c r="X189" s="1"/>
      <c r="Y189" s="1"/>
    </row>
    <row r="190" spans="13:25" ht="12" customHeight="1" x14ac:dyDescent="0.2">
      <c r="Q190" s="1"/>
      <c r="R190" s="1"/>
      <c r="S190" s="1"/>
      <c r="T190" s="1"/>
      <c r="U190" s="1"/>
      <c r="V190" s="1"/>
      <c r="W190" s="1"/>
      <c r="X190" s="1"/>
      <c r="Y190" s="1"/>
    </row>
    <row r="191" spans="13:25" ht="12" customHeight="1" x14ac:dyDescent="0.2">
      <c r="Q191" s="1"/>
      <c r="R191" s="1"/>
      <c r="S191" s="1"/>
      <c r="T191" s="1"/>
      <c r="U191" s="1"/>
      <c r="V191" s="1"/>
      <c r="W191" s="1"/>
      <c r="X191" s="1"/>
      <c r="Y191" s="1"/>
    </row>
    <row r="192" spans="13:25" ht="12" customHeight="1" x14ac:dyDescent="0.2">
      <c r="Q192" s="1"/>
      <c r="R192" s="1"/>
      <c r="S192" s="1"/>
      <c r="T192" s="1"/>
      <c r="U192" s="1"/>
      <c r="V192" s="1"/>
      <c r="W192" s="1"/>
      <c r="X192" s="1"/>
      <c r="Y192" s="1"/>
    </row>
    <row r="193" spans="17:25" ht="12" customHeight="1" x14ac:dyDescent="0.2">
      <c r="Q193" s="1"/>
      <c r="R193" s="1"/>
      <c r="S193" s="1"/>
      <c r="T193" s="1"/>
      <c r="U193" s="1"/>
      <c r="V193" s="1"/>
      <c r="W193" s="1"/>
      <c r="X193" s="1"/>
      <c r="Y193" s="1"/>
    </row>
    <row r="194" spans="17:25" ht="12" customHeight="1" x14ac:dyDescent="0.2">
      <c r="Q194" s="1"/>
      <c r="R194" s="1"/>
      <c r="S194" s="1"/>
      <c r="T194" s="1"/>
      <c r="U194" s="1"/>
      <c r="V194" s="1"/>
      <c r="W194" s="1"/>
      <c r="X194" s="1"/>
      <c r="Y194" s="1"/>
    </row>
    <row r="195" spans="17:25" ht="12" customHeight="1" x14ac:dyDescent="0.2">
      <c r="Q195" s="1"/>
      <c r="R195" s="1"/>
      <c r="S195" s="1"/>
      <c r="T195" s="1"/>
      <c r="U195" s="1"/>
      <c r="V195" s="1"/>
      <c r="W195" s="1"/>
      <c r="X195" s="1"/>
      <c r="Y195" s="1"/>
    </row>
    <row r="196" spans="17:25" ht="12" customHeight="1" x14ac:dyDescent="0.2">
      <c r="Q196" s="1"/>
      <c r="R196" s="1"/>
      <c r="S196" s="1"/>
      <c r="T196" s="1"/>
      <c r="U196" s="1"/>
      <c r="V196" s="1"/>
      <c r="W196" s="1"/>
      <c r="X196" s="1"/>
      <c r="Y196" s="1"/>
    </row>
    <row r="197" spans="17:25" ht="12" customHeight="1" x14ac:dyDescent="0.2">
      <c r="Q197" s="1"/>
      <c r="R197" s="1"/>
      <c r="S197" s="1"/>
      <c r="T197" s="1"/>
      <c r="U197" s="1"/>
      <c r="V197" s="1"/>
      <c r="W197" s="1"/>
      <c r="X197" s="1"/>
      <c r="Y197" s="1"/>
    </row>
    <row r="198" spans="17:25" ht="12" customHeight="1" x14ac:dyDescent="0.2">
      <c r="Q198" s="1"/>
      <c r="R198" s="1"/>
      <c r="S198" s="1"/>
      <c r="T198" s="1"/>
      <c r="U198" s="1"/>
      <c r="V198" s="1"/>
      <c r="W198" s="1"/>
      <c r="X198" s="1"/>
      <c r="Y198" s="1"/>
    </row>
    <row r="199" spans="17:25" ht="12" customHeight="1" x14ac:dyDescent="0.2">
      <c r="Q199" s="1"/>
      <c r="R199" s="1"/>
      <c r="S199" s="1"/>
      <c r="T199" s="1"/>
      <c r="U199" s="1"/>
      <c r="V199" s="1"/>
      <c r="W199" s="1"/>
      <c r="X199" s="1"/>
      <c r="Y199" s="1"/>
    </row>
    <row r="200" spans="17:25" ht="12" customHeight="1" x14ac:dyDescent="0.2">
      <c r="Q200" s="1"/>
      <c r="R200" s="1"/>
      <c r="S200" s="1"/>
      <c r="T200" s="1"/>
      <c r="U200" s="1"/>
      <c r="V200" s="1"/>
      <c r="W200" s="1"/>
      <c r="X200" s="1"/>
      <c r="Y200" s="1"/>
    </row>
    <row r="201" spans="17:25" ht="12" customHeight="1" x14ac:dyDescent="0.2">
      <c r="Q201" s="1"/>
      <c r="R201" s="1"/>
      <c r="S201" s="1"/>
      <c r="T201" s="1"/>
      <c r="U201" s="1"/>
      <c r="V201" s="1"/>
      <c r="W201" s="1"/>
      <c r="X201" s="1"/>
      <c r="Y201" s="1"/>
    </row>
    <row r="202" spans="17:25" ht="12" customHeight="1" x14ac:dyDescent="0.2">
      <c r="Q202" s="1"/>
      <c r="R202" s="1"/>
      <c r="S202" s="1"/>
      <c r="T202" s="1"/>
      <c r="U202" s="1"/>
      <c r="V202" s="1"/>
      <c r="W202" s="1"/>
      <c r="X202" s="1"/>
      <c r="Y202" s="1"/>
    </row>
    <row r="203" spans="17:25" ht="12" customHeight="1" x14ac:dyDescent="0.2">
      <c r="Q203" s="1"/>
      <c r="R203" s="1"/>
      <c r="S203" s="1"/>
      <c r="T203" s="1"/>
      <c r="U203" s="1"/>
      <c r="V203" s="1"/>
      <c r="W203" s="1"/>
      <c r="X203" s="1"/>
      <c r="Y203" s="1"/>
    </row>
    <row r="204" spans="17:25" ht="12" customHeight="1" x14ac:dyDescent="0.2">
      <c r="Q204" s="1"/>
      <c r="R204" s="1"/>
      <c r="S204" s="1"/>
      <c r="T204" s="1"/>
      <c r="U204" s="1"/>
      <c r="V204" s="1"/>
      <c r="W204" s="1"/>
      <c r="X204" s="1"/>
      <c r="Y204" s="1"/>
    </row>
    <row r="205" spans="17:25" ht="12" customHeight="1" x14ac:dyDescent="0.2">
      <c r="Q205" s="1"/>
      <c r="R205" s="1"/>
      <c r="S205" s="1"/>
      <c r="T205" s="1"/>
      <c r="U205" s="1"/>
      <c r="V205" s="1"/>
      <c r="W205" s="1"/>
      <c r="X205" s="1"/>
      <c r="Y205" s="1"/>
    </row>
    <row r="206" spans="17:25" ht="12" customHeight="1" x14ac:dyDescent="0.2">
      <c r="Q206" s="1"/>
      <c r="R206" s="1"/>
      <c r="S206" s="1"/>
      <c r="T206" s="1"/>
      <c r="U206" s="1"/>
      <c r="V206" s="1"/>
      <c r="W206" s="1"/>
      <c r="X206" s="1"/>
      <c r="Y206" s="1"/>
    </row>
    <row r="207" spans="17:25" ht="12" customHeight="1" x14ac:dyDescent="0.2">
      <c r="Q207" s="1"/>
      <c r="R207" s="1"/>
      <c r="S207" s="1"/>
      <c r="T207" s="1"/>
      <c r="U207" s="1"/>
      <c r="V207" s="1"/>
      <c r="W207" s="1"/>
      <c r="X207" s="1"/>
      <c r="Y207" s="1"/>
    </row>
    <row r="208" spans="17:25" ht="12" customHeight="1" x14ac:dyDescent="0.2">
      <c r="Q208" s="1"/>
      <c r="R208" s="1"/>
      <c r="S208" s="1"/>
      <c r="T208" s="1"/>
      <c r="U208" s="1"/>
      <c r="V208" s="1"/>
      <c r="W208" s="1"/>
      <c r="X208" s="1"/>
      <c r="Y208" s="1"/>
    </row>
    <row r="209" spans="17:25" ht="12" customHeight="1" x14ac:dyDescent="0.2">
      <c r="Q209" s="1"/>
      <c r="R209" s="1"/>
      <c r="S209" s="1"/>
      <c r="T209" s="1"/>
      <c r="U209" s="1"/>
      <c r="V209" s="1"/>
      <c r="W209" s="1"/>
      <c r="X209" s="1"/>
      <c r="Y209" s="1"/>
    </row>
    <row r="210" spans="17:25" ht="12" customHeight="1" x14ac:dyDescent="0.2">
      <c r="Q210" s="1"/>
      <c r="R210" s="1"/>
      <c r="S210" s="1"/>
      <c r="T210" s="1"/>
      <c r="U210" s="1"/>
      <c r="V210" s="1"/>
      <c r="W210" s="1"/>
      <c r="X210" s="1"/>
      <c r="Y210" s="1"/>
    </row>
    <row r="211" spans="17:25" ht="12" customHeight="1" x14ac:dyDescent="0.2"/>
    <row r="212" spans="17:25" ht="11.25" customHeight="1" x14ac:dyDescent="0.2"/>
    <row r="213" spans="17:25" ht="11.25" customHeight="1" x14ac:dyDescent="0.2"/>
    <row r="214" spans="17:25" ht="12" customHeight="1" x14ac:dyDescent="0.2"/>
    <row r="215" spans="17:25" ht="12" customHeight="1" x14ac:dyDescent="0.2">
      <c r="Q215" s="1"/>
      <c r="R215" s="1"/>
      <c r="S215" s="1"/>
      <c r="T215" s="1"/>
      <c r="U215" s="1"/>
      <c r="V215" s="1"/>
      <c r="W215" s="1"/>
      <c r="X215" s="1"/>
      <c r="Y215" s="1"/>
    </row>
  </sheetData>
  <mergeCells count="2">
    <mergeCell ref="A47:P47"/>
    <mergeCell ref="A3:E3"/>
  </mergeCells>
  <pageMargins left="0.70866141732283461" right="0.19685039370078741" top="1.0236220472440944" bottom="0.51181102362204722" header="0.19685039370078741" footer="0.19685039370078741"/>
  <pageSetup paperSize="9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50:J55"/>
  <sheetViews>
    <sheetView topLeftCell="A16" zoomScale="90" zoomScaleNormal="90" workbookViewId="0">
      <selection activeCell="I56" sqref="I56"/>
    </sheetView>
  </sheetViews>
  <sheetFormatPr defaultRowHeight="12.75" x14ac:dyDescent="0.2"/>
  <sheetData>
    <row r="50" spans="1:10" ht="31.5" customHeight="1" x14ac:dyDescent="0.25">
      <c r="A50" s="1976" t="s">
        <v>1005</v>
      </c>
      <c r="B50" s="1976"/>
      <c r="C50" s="1976"/>
      <c r="D50" s="1976"/>
      <c r="E50" s="1976"/>
      <c r="F50" s="1976"/>
      <c r="G50" s="1976"/>
      <c r="H50" s="1976"/>
      <c r="I50" s="1976"/>
      <c r="J50" s="1976"/>
    </row>
    <row r="51" spans="1:10" ht="13.5" thickBot="1" x14ac:dyDescent="0.25"/>
    <row r="52" spans="1:10" ht="12.75" customHeight="1" x14ac:dyDescent="0.2">
      <c r="A52" s="1977" t="s">
        <v>984</v>
      </c>
      <c r="B52" s="1977"/>
      <c r="C52" s="1977"/>
      <c r="D52" s="1977"/>
      <c r="E52" s="1977"/>
      <c r="F52" s="1977"/>
      <c r="G52" s="1977"/>
      <c r="H52" s="1977"/>
      <c r="I52" s="1977"/>
      <c r="J52" s="1977"/>
    </row>
    <row r="53" spans="1:10" ht="12.75" customHeight="1" x14ac:dyDescent="0.2">
      <c r="A53" s="1978"/>
      <c r="B53" s="1978"/>
      <c r="C53" s="1978"/>
      <c r="D53" s="1978"/>
      <c r="E53" s="1978"/>
      <c r="F53" s="1978"/>
      <c r="G53" s="1978"/>
      <c r="H53" s="1978"/>
      <c r="I53" s="1978"/>
      <c r="J53" s="1978"/>
    </row>
    <row r="54" spans="1:10" ht="12.75" customHeight="1" x14ac:dyDescent="0.2">
      <c r="A54" s="1978"/>
      <c r="B54" s="1978"/>
      <c r="C54" s="1978"/>
      <c r="D54" s="1978"/>
      <c r="E54" s="1978"/>
      <c r="F54" s="1978"/>
      <c r="G54" s="1978"/>
      <c r="H54" s="1978"/>
      <c r="I54" s="1978"/>
      <c r="J54" s="1978"/>
    </row>
    <row r="55" spans="1:10" x14ac:dyDescent="0.2">
      <c r="A55" s="1978"/>
      <c r="B55" s="1978"/>
      <c r="C55" s="1978"/>
      <c r="D55" s="1978"/>
      <c r="E55" s="1978"/>
      <c r="F55" s="1978"/>
      <c r="G55" s="1978"/>
      <c r="H55" s="1978"/>
      <c r="I55" s="1978"/>
      <c r="J55" s="1978"/>
    </row>
  </sheetData>
  <mergeCells count="2">
    <mergeCell ref="A50:J50"/>
    <mergeCell ref="A52:J55"/>
  </mergeCells>
  <pageMargins left="0.78740157480314965" right="0.11811023622047245" top="0.35433070866141736" bottom="0.74803149606299213" header="0.11811023622047245" footer="0.1181102362204724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zoomScaleNormal="100" workbookViewId="0">
      <selection activeCell="N13" sqref="N13"/>
    </sheetView>
  </sheetViews>
  <sheetFormatPr defaultRowHeight="12.75" x14ac:dyDescent="0.2"/>
  <cols>
    <col min="1" max="1" width="20.42578125" customWidth="1"/>
    <col min="2" max="6" width="11" customWidth="1"/>
    <col min="7" max="7" width="10.7109375" customWidth="1"/>
    <col min="8" max="8" width="20.42578125" customWidth="1"/>
    <col min="9" max="10" width="11" customWidth="1"/>
    <col min="11" max="11" width="12" customWidth="1"/>
    <col min="12" max="14" width="11" customWidth="1"/>
  </cols>
  <sheetData>
    <row r="1" spans="1:14" ht="15" x14ac:dyDescent="0.2">
      <c r="A1" s="204" t="s">
        <v>843</v>
      </c>
      <c r="B1" s="205"/>
      <c r="C1" s="205"/>
      <c r="D1" s="205"/>
      <c r="E1" s="205"/>
      <c r="F1" s="205"/>
      <c r="G1" s="206"/>
      <c r="H1" s="204" t="s">
        <v>843</v>
      </c>
      <c r="I1" s="204"/>
      <c r="J1" s="205"/>
      <c r="K1" s="205"/>
      <c r="L1" s="205"/>
      <c r="M1" s="205"/>
      <c r="N1" s="206"/>
    </row>
    <row r="2" spans="1:14" ht="15.75" thickBot="1" x14ac:dyDescent="0.25">
      <c r="A2" s="204"/>
      <c r="B2" s="205"/>
      <c r="C2" s="205"/>
      <c r="D2" s="205"/>
      <c r="E2" s="205"/>
      <c r="F2" s="205"/>
      <c r="G2" s="206" t="s">
        <v>377</v>
      </c>
      <c r="H2" s="211" t="s">
        <v>807</v>
      </c>
      <c r="I2" s="204"/>
      <c r="J2" s="205"/>
      <c r="K2" s="205"/>
      <c r="L2" s="205"/>
      <c r="M2" s="205"/>
      <c r="N2" s="206" t="s">
        <v>377</v>
      </c>
    </row>
    <row r="3" spans="1:14" ht="88.5" customHeight="1" thickTop="1" x14ac:dyDescent="0.2">
      <c r="A3" s="1478" t="s">
        <v>806</v>
      </c>
      <c r="B3" s="1479" t="s">
        <v>163</v>
      </c>
      <c r="C3" s="1480" t="s">
        <v>734</v>
      </c>
      <c r="D3" s="1481" t="s">
        <v>511</v>
      </c>
      <c r="E3" s="1204" t="s">
        <v>735</v>
      </c>
      <c r="F3" s="1481" t="s">
        <v>510</v>
      </c>
      <c r="G3" s="1482" t="s">
        <v>63</v>
      </c>
      <c r="H3" s="1478" t="s">
        <v>806</v>
      </c>
      <c r="I3" s="1479" t="s">
        <v>808</v>
      </c>
      <c r="J3" s="1479" t="s">
        <v>64</v>
      </c>
      <c r="K3" s="1480" t="s">
        <v>733</v>
      </c>
      <c r="L3" s="1479" t="s">
        <v>809</v>
      </c>
      <c r="M3" s="1480" t="s">
        <v>736</v>
      </c>
      <c r="N3" s="1483" t="s">
        <v>810</v>
      </c>
    </row>
    <row r="4" spans="1:14" x14ac:dyDescent="0.2">
      <c r="A4" s="1484" t="s">
        <v>164</v>
      </c>
      <c r="B4" s="1485">
        <v>1866944</v>
      </c>
      <c r="C4" s="1485">
        <v>1115782</v>
      </c>
      <c r="D4" s="1485">
        <v>69354</v>
      </c>
      <c r="E4" s="1485">
        <v>126130</v>
      </c>
      <c r="F4" s="1485">
        <v>135656</v>
      </c>
      <c r="G4" s="1486">
        <v>159959</v>
      </c>
      <c r="H4" s="1484" t="s">
        <v>164</v>
      </c>
      <c r="I4" s="1485">
        <v>3473825</v>
      </c>
      <c r="J4" s="1485">
        <v>15258</v>
      </c>
      <c r="K4" s="1485">
        <v>1392352</v>
      </c>
      <c r="L4" s="1485">
        <v>148094</v>
      </c>
      <c r="M4" s="1485">
        <v>5029529</v>
      </c>
      <c r="N4" s="1486">
        <v>5224402</v>
      </c>
    </row>
    <row r="5" spans="1:14" x14ac:dyDescent="0.2">
      <c r="A5" s="407" t="s">
        <v>9</v>
      </c>
      <c r="B5" s="264">
        <v>451177</v>
      </c>
      <c r="C5" s="264">
        <v>283105</v>
      </c>
      <c r="D5" s="264">
        <v>608</v>
      </c>
      <c r="E5" s="264">
        <v>20636</v>
      </c>
      <c r="F5" s="264">
        <v>24601</v>
      </c>
      <c r="G5" s="408">
        <v>32797</v>
      </c>
      <c r="H5" s="407" t="s">
        <v>9</v>
      </c>
      <c r="I5" s="264">
        <v>812924</v>
      </c>
      <c r="J5" s="264">
        <v>1001</v>
      </c>
      <c r="K5" s="264">
        <v>231012</v>
      </c>
      <c r="L5" s="264">
        <v>11889</v>
      </c>
      <c r="M5" s="264">
        <v>1056826</v>
      </c>
      <c r="N5" s="408">
        <v>1117179</v>
      </c>
    </row>
    <row r="6" spans="1:14" x14ac:dyDescent="0.2">
      <c r="A6" s="1194" t="s">
        <v>165</v>
      </c>
      <c r="B6" s="1195">
        <v>56533</v>
      </c>
      <c r="C6" s="1195">
        <v>34620</v>
      </c>
      <c r="D6" s="1196">
        <v>0</v>
      </c>
      <c r="E6" s="1195">
        <v>1301</v>
      </c>
      <c r="F6" s="1195">
        <v>3502</v>
      </c>
      <c r="G6" s="1197">
        <v>11707</v>
      </c>
      <c r="H6" s="1194" t="s">
        <v>165</v>
      </c>
      <c r="I6" s="1195">
        <v>107663</v>
      </c>
      <c r="J6" s="1195">
        <v>400</v>
      </c>
      <c r="K6" s="1195">
        <v>20012</v>
      </c>
      <c r="L6" s="1195">
        <v>4502</v>
      </c>
      <c r="M6" s="1195">
        <v>132577</v>
      </c>
      <c r="N6" s="1197">
        <v>146586</v>
      </c>
    </row>
    <row r="7" spans="1:14" x14ac:dyDescent="0.2">
      <c r="A7" s="403" t="s">
        <v>166</v>
      </c>
      <c r="B7" s="262">
        <v>106300</v>
      </c>
      <c r="C7" s="262">
        <v>65849</v>
      </c>
      <c r="D7" s="262">
        <v>410</v>
      </c>
      <c r="E7" s="262">
        <v>1638</v>
      </c>
      <c r="F7" s="262">
        <v>7169</v>
      </c>
      <c r="G7" s="404">
        <v>5428</v>
      </c>
      <c r="H7" s="403" t="s">
        <v>166</v>
      </c>
      <c r="I7" s="262">
        <v>186794</v>
      </c>
      <c r="J7" s="262">
        <v>0</v>
      </c>
      <c r="K7" s="262">
        <v>52023</v>
      </c>
      <c r="L7" s="262">
        <v>1331</v>
      </c>
      <c r="M7" s="262">
        <v>240148</v>
      </c>
      <c r="N7" s="404">
        <v>258376</v>
      </c>
    </row>
    <row r="8" spans="1:14" x14ac:dyDescent="0.2">
      <c r="A8" s="1194" t="s">
        <v>167</v>
      </c>
      <c r="B8" s="1195">
        <v>39061</v>
      </c>
      <c r="C8" s="1195">
        <v>23976</v>
      </c>
      <c r="D8" s="1196">
        <v>100</v>
      </c>
      <c r="E8" s="1195">
        <v>2498</v>
      </c>
      <c r="F8" s="1195">
        <v>3796</v>
      </c>
      <c r="G8" s="1197">
        <v>3996</v>
      </c>
      <c r="H8" s="1194" t="s">
        <v>167</v>
      </c>
      <c r="I8" s="1195">
        <v>73427</v>
      </c>
      <c r="J8" s="1195">
        <v>400</v>
      </c>
      <c r="K8" s="1195">
        <v>74726</v>
      </c>
      <c r="L8" s="1195">
        <v>2198</v>
      </c>
      <c r="M8" s="1195">
        <v>150751</v>
      </c>
      <c r="N8" s="1197">
        <v>157944</v>
      </c>
    </row>
    <row r="9" spans="1:14" x14ac:dyDescent="0.2">
      <c r="A9" s="403" t="s">
        <v>168</v>
      </c>
      <c r="B9" s="262">
        <v>78597</v>
      </c>
      <c r="C9" s="262">
        <v>52921</v>
      </c>
      <c r="D9" s="263">
        <v>98</v>
      </c>
      <c r="E9" s="262">
        <v>1568</v>
      </c>
      <c r="F9" s="262">
        <v>3920</v>
      </c>
      <c r="G9" s="404">
        <v>7056</v>
      </c>
      <c r="H9" s="403" t="s">
        <v>168</v>
      </c>
      <c r="I9" s="262">
        <v>144160</v>
      </c>
      <c r="J9" s="262">
        <v>0</v>
      </c>
      <c r="K9" s="262">
        <v>54684</v>
      </c>
      <c r="L9" s="262">
        <v>2254</v>
      </c>
      <c r="M9" s="262">
        <v>201098</v>
      </c>
      <c r="N9" s="404">
        <v>206586</v>
      </c>
    </row>
    <row r="10" spans="1:14" x14ac:dyDescent="0.2">
      <c r="A10" s="1194" t="s">
        <v>169</v>
      </c>
      <c r="B10" s="1195">
        <v>170686</v>
      </c>
      <c r="C10" s="1195">
        <v>105739</v>
      </c>
      <c r="D10" s="1196">
        <v>0</v>
      </c>
      <c r="E10" s="1195">
        <v>13631</v>
      </c>
      <c r="F10" s="1195">
        <v>6214</v>
      </c>
      <c r="G10" s="1197">
        <v>4610</v>
      </c>
      <c r="H10" s="1194" t="s">
        <v>169</v>
      </c>
      <c r="I10" s="1195">
        <v>300880</v>
      </c>
      <c r="J10" s="1195">
        <v>201</v>
      </c>
      <c r="K10" s="1195">
        <v>29567</v>
      </c>
      <c r="L10" s="1195">
        <v>1604</v>
      </c>
      <c r="M10" s="1195">
        <v>332252</v>
      </c>
      <c r="N10" s="1197">
        <v>347687</v>
      </c>
    </row>
    <row r="11" spans="1:14" x14ac:dyDescent="0.2">
      <c r="A11" s="407" t="s">
        <v>10</v>
      </c>
      <c r="B11" s="264">
        <v>359880</v>
      </c>
      <c r="C11" s="264">
        <v>224984</v>
      </c>
      <c r="D11" s="264">
        <v>6890</v>
      </c>
      <c r="E11" s="264">
        <v>31568</v>
      </c>
      <c r="F11" s="264">
        <v>25994</v>
      </c>
      <c r="G11" s="408">
        <v>12645</v>
      </c>
      <c r="H11" s="407" t="s">
        <v>10</v>
      </c>
      <c r="I11" s="264">
        <v>661961</v>
      </c>
      <c r="J11" s="264">
        <v>4210</v>
      </c>
      <c r="K11" s="264">
        <v>121257</v>
      </c>
      <c r="L11" s="264">
        <v>18210</v>
      </c>
      <c r="M11" s="264">
        <v>805638</v>
      </c>
      <c r="N11" s="408">
        <v>827787</v>
      </c>
    </row>
    <row r="12" spans="1:14" x14ac:dyDescent="0.2">
      <c r="A12" s="1194" t="s">
        <v>170</v>
      </c>
      <c r="B12" s="1195">
        <v>96742</v>
      </c>
      <c r="C12" s="1195">
        <v>58808</v>
      </c>
      <c r="D12" s="1196">
        <v>0</v>
      </c>
      <c r="E12" s="1195">
        <v>5018</v>
      </c>
      <c r="F12" s="1195">
        <v>7827</v>
      </c>
      <c r="G12" s="1197">
        <v>4114</v>
      </c>
      <c r="H12" s="1194" t="s">
        <v>170</v>
      </c>
      <c r="I12" s="1195">
        <v>172509</v>
      </c>
      <c r="J12" s="1195">
        <v>1305</v>
      </c>
      <c r="K12" s="1195">
        <v>50980</v>
      </c>
      <c r="L12" s="1195">
        <v>3613</v>
      </c>
      <c r="M12" s="1195">
        <v>228407</v>
      </c>
      <c r="N12" s="1197">
        <v>234729</v>
      </c>
    </row>
    <row r="13" spans="1:14" x14ac:dyDescent="0.2">
      <c r="A13" s="403" t="s">
        <v>171</v>
      </c>
      <c r="B13" s="262">
        <v>7847</v>
      </c>
      <c r="C13" s="262">
        <v>10366</v>
      </c>
      <c r="D13" s="263">
        <v>0</v>
      </c>
      <c r="E13" s="263">
        <v>0</v>
      </c>
      <c r="F13" s="262">
        <v>3003</v>
      </c>
      <c r="G13" s="404">
        <v>1647</v>
      </c>
      <c r="H13" s="403" t="s">
        <v>171</v>
      </c>
      <c r="I13" s="262">
        <v>22863</v>
      </c>
      <c r="J13" s="262">
        <v>678</v>
      </c>
      <c r="K13" s="262">
        <v>27320</v>
      </c>
      <c r="L13" s="262">
        <v>1066</v>
      </c>
      <c r="M13" s="262">
        <v>51927</v>
      </c>
      <c r="N13" s="404">
        <v>54058</v>
      </c>
    </row>
    <row r="14" spans="1:14" x14ac:dyDescent="0.2">
      <c r="A14" s="1194" t="s">
        <v>172</v>
      </c>
      <c r="B14" s="1195">
        <v>84982</v>
      </c>
      <c r="C14" s="1195">
        <v>42644</v>
      </c>
      <c r="D14" s="1195">
        <v>2640</v>
      </c>
      <c r="E14" s="1195">
        <v>8325</v>
      </c>
      <c r="F14" s="1195">
        <v>4975</v>
      </c>
      <c r="G14" s="1197">
        <v>2335</v>
      </c>
      <c r="H14" s="1194" t="s">
        <v>172</v>
      </c>
      <c r="I14" s="1195">
        <v>145901</v>
      </c>
      <c r="J14" s="1195">
        <v>1929</v>
      </c>
      <c r="K14" s="1195">
        <v>13808</v>
      </c>
      <c r="L14" s="1195">
        <v>2234</v>
      </c>
      <c r="M14" s="1195">
        <v>163872</v>
      </c>
      <c r="N14" s="1197">
        <v>166715</v>
      </c>
    </row>
    <row r="15" spans="1:14" x14ac:dyDescent="0.2">
      <c r="A15" s="403" t="s">
        <v>173</v>
      </c>
      <c r="B15" s="262">
        <v>95260</v>
      </c>
      <c r="C15" s="262">
        <v>54462</v>
      </c>
      <c r="D15" s="263">
        <v>2556</v>
      </c>
      <c r="E15" s="262">
        <v>8258</v>
      </c>
      <c r="F15" s="262">
        <v>5604</v>
      </c>
      <c r="G15" s="404">
        <v>2556</v>
      </c>
      <c r="H15" s="403" t="s">
        <v>173</v>
      </c>
      <c r="I15" s="262">
        <v>168696</v>
      </c>
      <c r="J15" s="262">
        <v>98</v>
      </c>
      <c r="K15" s="262">
        <v>11109</v>
      </c>
      <c r="L15" s="262">
        <v>4620</v>
      </c>
      <c r="M15" s="262">
        <v>184523</v>
      </c>
      <c r="N15" s="404">
        <v>192486</v>
      </c>
    </row>
    <row r="16" spans="1:14" x14ac:dyDescent="0.2">
      <c r="A16" s="1194" t="s">
        <v>174</v>
      </c>
      <c r="B16" s="1195">
        <v>75049</v>
      </c>
      <c r="C16" s="1195">
        <v>58704</v>
      </c>
      <c r="D16" s="1195">
        <v>1694</v>
      </c>
      <c r="E16" s="1195">
        <v>9967</v>
      </c>
      <c r="F16" s="1195">
        <v>4585</v>
      </c>
      <c r="G16" s="1197">
        <v>1993</v>
      </c>
      <c r="H16" s="1194" t="s">
        <v>174</v>
      </c>
      <c r="I16" s="1195">
        <v>151992</v>
      </c>
      <c r="J16" s="1195">
        <v>200</v>
      </c>
      <c r="K16" s="1195">
        <v>18040</v>
      </c>
      <c r="L16" s="1195">
        <v>6677</v>
      </c>
      <c r="M16" s="1195">
        <v>176909</v>
      </c>
      <c r="N16" s="1197">
        <v>179799</v>
      </c>
    </row>
    <row r="17" spans="1:14" x14ac:dyDescent="0.2">
      <c r="A17" s="407" t="s">
        <v>11</v>
      </c>
      <c r="B17" s="264">
        <v>441605</v>
      </c>
      <c r="C17" s="264">
        <v>237189</v>
      </c>
      <c r="D17" s="264">
        <v>11522</v>
      </c>
      <c r="E17" s="264">
        <v>18434</v>
      </c>
      <c r="F17" s="264">
        <v>23302</v>
      </c>
      <c r="G17" s="408">
        <v>17967</v>
      </c>
      <c r="H17" s="407" t="s">
        <v>11</v>
      </c>
      <c r="I17" s="264">
        <v>750019</v>
      </c>
      <c r="J17" s="264">
        <v>807</v>
      </c>
      <c r="K17" s="264">
        <v>111846</v>
      </c>
      <c r="L17" s="264">
        <v>19306</v>
      </c>
      <c r="M17" s="264">
        <v>881978</v>
      </c>
      <c r="N17" s="408">
        <v>911984</v>
      </c>
    </row>
    <row r="18" spans="1:14" x14ac:dyDescent="0.2">
      <c r="A18" s="1194" t="s">
        <v>175</v>
      </c>
      <c r="B18" s="1195">
        <v>101522</v>
      </c>
      <c r="C18" s="1195">
        <v>50555</v>
      </c>
      <c r="D18" s="1195">
        <v>3398</v>
      </c>
      <c r="E18" s="1195">
        <v>4324</v>
      </c>
      <c r="F18" s="1195">
        <v>4222</v>
      </c>
      <c r="G18" s="1197">
        <v>8134</v>
      </c>
      <c r="H18" s="1194" t="s">
        <v>175</v>
      </c>
      <c r="I18" s="1195">
        <v>172155</v>
      </c>
      <c r="J18" s="1195">
        <v>206</v>
      </c>
      <c r="K18" s="1195">
        <v>23476</v>
      </c>
      <c r="L18" s="1195">
        <v>6486</v>
      </c>
      <c r="M18" s="1195">
        <v>202323</v>
      </c>
      <c r="N18" s="1197">
        <v>208089</v>
      </c>
    </row>
    <row r="19" spans="1:14" x14ac:dyDescent="0.2">
      <c r="A19" s="403" t="s">
        <v>176</v>
      </c>
      <c r="B19" s="262">
        <v>206508</v>
      </c>
      <c r="C19" s="262">
        <v>106930</v>
      </c>
      <c r="D19" s="262">
        <v>5004</v>
      </c>
      <c r="E19" s="262">
        <v>8069</v>
      </c>
      <c r="F19" s="262">
        <v>3370</v>
      </c>
      <c r="G19" s="404">
        <v>2655</v>
      </c>
      <c r="H19" s="403" t="s">
        <v>176</v>
      </c>
      <c r="I19" s="262">
        <v>332536</v>
      </c>
      <c r="J19" s="262">
        <v>306</v>
      </c>
      <c r="K19" s="262">
        <v>31967</v>
      </c>
      <c r="L19" s="262">
        <v>3473</v>
      </c>
      <c r="M19" s="262">
        <v>368282</v>
      </c>
      <c r="N19" s="404">
        <v>371754</v>
      </c>
    </row>
    <row r="20" spans="1:14" x14ac:dyDescent="0.2">
      <c r="A20" s="1194" t="s">
        <v>177</v>
      </c>
      <c r="B20" s="1195">
        <v>59923</v>
      </c>
      <c r="C20" s="1195">
        <v>29817</v>
      </c>
      <c r="D20" s="1195">
        <v>1254</v>
      </c>
      <c r="E20" s="1196">
        <v>2702</v>
      </c>
      <c r="F20" s="1195">
        <v>5693</v>
      </c>
      <c r="G20" s="1197">
        <v>5018</v>
      </c>
      <c r="H20" s="1194" t="s">
        <v>177</v>
      </c>
      <c r="I20" s="1195">
        <v>104407</v>
      </c>
      <c r="J20" s="1195">
        <v>0</v>
      </c>
      <c r="K20" s="1195">
        <v>36861</v>
      </c>
      <c r="L20" s="1195">
        <v>4535</v>
      </c>
      <c r="M20" s="1195">
        <v>145803</v>
      </c>
      <c r="N20" s="1197">
        <v>159794</v>
      </c>
    </row>
    <row r="21" spans="1:14" x14ac:dyDescent="0.2">
      <c r="A21" s="403" t="s">
        <v>178</v>
      </c>
      <c r="B21" s="262">
        <v>73652</v>
      </c>
      <c r="C21" s="262">
        <v>49887</v>
      </c>
      <c r="D21" s="262">
        <v>1866</v>
      </c>
      <c r="E21" s="262">
        <v>3339</v>
      </c>
      <c r="F21" s="262">
        <v>10017</v>
      </c>
      <c r="G21" s="404">
        <v>2160</v>
      </c>
      <c r="H21" s="403" t="s">
        <v>178</v>
      </c>
      <c r="I21" s="262">
        <v>140921</v>
      </c>
      <c r="J21" s="262">
        <v>295</v>
      </c>
      <c r="K21" s="262">
        <v>19542</v>
      </c>
      <c r="L21" s="262">
        <v>4812</v>
      </c>
      <c r="M21" s="262">
        <v>165570</v>
      </c>
      <c r="N21" s="404">
        <v>172347</v>
      </c>
    </row>
    <row r="22" spans="1:14" x14ac:dyDescent="0.2">
      <c r="A22" s="1191" t="s">
        <v>12</v>
      </c>
      <c r="B22" s="1192">
        <v>310846</v>
      </c>
      <c r="C22" s="1192">
        <v>223387</v>
      </c>
      <c r="D22" s="1192">
        <v>28258</v>
      </c>
      <c r="E22" s="1192">
        <v>19744</v>
      </c>
      <c r="F22" s="1192">
        <v>18982</v>
      </c>
      <c r="G22" s="1193">
        <v>34949</v>
      </c>
      <c r="H22" s="1191" t="s">
        <v>12</v>
      </c>
      <c r="I22" s="1192">
        <v>636166</v>
      </c>
      <c r="J22" s="1192">
        <v>2761</v>
      </c>
      <c r="K22" s="1192">
        <v>239584</v>
      </c>
      <c r="L22" s="1192">
        <v>40038</v>
      </c>
      <c r="M22" s="1192">
        <v>918549</v>
      </c>
      <c r="N22" s="1193">
        <v>936256</v>
      </c>
    </row>
    <row r="23" spans="1:14" x14ac:dyDescent="0.2">
      <c r="A23" s="403" t="s">
        <v>179</v>
      </c>
      <c r="B23" s="262">
        <v>97372</v>
      </c>
      <c r="C23" s="262">
        <v>64817</v>
      </c>
      <c r="D23" s="262">
        <v>8914</v>
      </c>
      <c r="E23" s="262">
        <v>7072</v>
      </c>
      <c r="F23" s="262">
        <v>5426</v>
      </c>
      <c r="G23" s="404">
        <v>8623</v>
      </c>
      <c r="H23" s="403" t="s">
        <v>179</v>
      </c>
      <c r="I23" s="262">
        <v>192224</v>
      </c>
      <c r="J23" s="262">
        <v>1550</v>
      </c>
      <c r="K23" s="262">
        <v>75378</v>
      </c>
      <c r="L23" s="262">
        <v>13855</v>
      </c>
      <c r="M23" s="262">
        <v>283007</v>
      </c>
      <c r="N23" s="404">
        <v>289499</v>
      </c>
    </row>
    <row r="24" spans="1:14" x14ac:dyDescent="0.2">
      <c r="A24" s="1194" t="s">
        <v>180</v>
      </c>
      <c r="B24" s="1195">
        <v>42916</v>
      </c>
      <c r="C24" s="1195">
        <v>36423</v>
      </c>
      <c r="D24" s="1195">
        <v>1826</v>
      </c>
      <c r="E24" s="1195">
        <v>1725</v>
      </c>
      <c r="F24" s="1195">
        <v>2435</v>
      </c>
      <c r="G24" s="1197">
        <v>7305</v>
      </c>
      <c r="H24" s="1194" t="s">
        <v>180</v>
      </c>
      <c r="I24" s="1195">
        <v>92630</v>
      </c>
      <c r="J24" s="1195">
        <v>0</v>
      </c>
      <c r="K24" s="1195">
        <v>61178</v>
      </c>
      <c r="L24" s="1195">
        <v>8827</v>
      </c>
      <c r="M24" s="1195">
        <v>162635</v>
      </c>
      <c r="N24" s="1197">
        <v>165983</v>
      </c>
    </row>
    <row r="25" spans="1:14" x14ac:dyDescent="0.2">
      <c r="A25" s="403" t="s">
        <v>181</v>
      </c>
      <c r="B25" s="262">
        <v>88948</v>
      </c>
      <c r="C25" s="262">
        <v>66485</v>
      </c>
      <c r="D25" s="262">
        <v>8462</v>
      </c>
      <c r="E25" s="262">
        <v>4231</v>
      </c>
      <c r="F25" s="262">
        <v>7051</v>
      </c>
      <c r="G25" s="404">
        <v>10880</v>
      </c>
      <c r="H25" s="403" t="s">
        <v>181</v>
      </c>
      <c r="I25" s="262">
        <v>186057</v>
      </c>
      <c r="J25" s="262">
        <v>1007</v>
      </c>
      <c r="K25" s="262">
        <v>75350</v>
      </c>
      <c r="L25" s="262">
        <v>14303</v>
      </c>
      <c r="M25" s="262">
        <v>276717</v>
      </c>
      <c r="N25" s="404">
        <v>283567</v>
      </c>
    </row>
    <row r="26" spans="1:14" x14ac:dyDescent="0.2">
      <c r="A26" s="1194" t="s">
        <v>182</v>
      </c>
      <c r="B26" s="1195">
        <v>81610</v>
      </c>
      <c r="C26" s="1195">
        <v>55662</v>
      </c>
      <c r="D26" s="1195">
        <v>9056</v>
      </c>
      <c r="E26" s="1195">
        <v>6716</v>
      </c>
      <c r="F26" s="1195">
        <v>4070</v>
      </c>
      <c r="G26" s="1197">
        <v>8141</v>
      </c>
      <c r="H26" s="1194" t="s">
        <v>182</v>
      </c>
      <c r="I26" s="1195">
        <v>165255</v>
      </c>
      <c r="J26" s="1195">
        <v>204</v>
      </c>
      <c r="K26" s="1195">
        <v>27678</v>
      </c>
      <c r="L26" s="1195">
        <v>3053</v>
      </c>
      <c r="M26" s="1195">
        <v>196190</v>
      </c>
      <c r="N26" s="1197">
        <v>197207</v>
      </c>
    </row>
    <row r="27" spans="1:14" x14ac:dyDescent="0.2">
      <c r="A27" s="407" t="s">
        <v>13</v>
      </c>
      <c r="B27" s="264">
        <v>100996</v>
      </c>
      <c r="C27" s="264">
        <v>45249</v>
      </c>
      <c r="D27" s="264">
        <v>3395</v>
      </c>
      <c r="E27" s="264">
        <v>10632</v>
      </c>
      <c r="F27" s="264">
        <v>8834</v>
      </c>
      <c r="G27" s="408">
        <v>29231</v>
      </c>
      <c r="H27" s="407" t="s">
        <v>13</v>
      </c>
      <c r="I27" s="264">
        <v>198337</v>
      </c>
      <c r="J27" s="264">
        <v>3151</v>
      </c>
      <c r="K27" s="264">
        <v>368939</v>
      </c>
      <c r="L27" s="264">
        <v>17611</v>
      </c>
      <c r="M27" s="264">
        <v>588038</v>
      </c>
      <c r="N27" s="408">
        <v>618085</v>
      </c>
    </row>
    <row r="28" spans="1:14" x14ac:dyDescent="0.2">
      <c r="A28" s="1194" t="s">
        <v>183</v>
      </c>
      <c r="B28" s="1195">
        <v>8962</v>
      </c>
      <c r="C28" s="1195">
        <v>1095</v>
      </c>
      <c r="D28" s="1195">
        <v>2191</v>
      </c>
      <c r="E28" s="1195">
        <v>4082</v>
      </c>
      <c r="F28" s="1195">
        <v>2987</v>
      </c>
      <c r="G28" s="1197">
        <v>5875</v>
      </c>
      <c r="H28" s="1194" t="s">
        <v>183</v>
      </c>
      <c r="I28" s="1195">
        <v>25192</v>
      </c>
      <c r="J28" s="1195">
        <v>697</v>
      </c>
      <c r="K28" s="1195">
        <v>102959</v>
      </c>
      <c r="L28" s="1195">
        <v>7667</v>
      </c>
      <c r="M28" s="1195">
        <v>136515</v>
      </c>
      <c r="N28" s="1197">
        <v>153940</v>
      </c>
    </row>
    <row r="29" spans="1:14" x14ac:dyDescent="0.2">
      <c r="A29" s="403" t="s">
        <v>184</v>
      </c>
      <c r="B29" s="262">
        <v>12289</v>
      </c>
      <c r="C29" s="262">
        <v>5950</v>
      </c>
      <c r="D29" s="263">
        <v>292</v>
      </c>
      <c r="E29" s="262">
        <v>1756</v>
      </c>
      <c r="F29" s="262">
        <v>1073</v>
      </c>
      <c r="G29" s="404">
        <v>9559</v>
      </c>
      <c r="H29" s="403" t="s">
        <v>184</v>
      </c>
      <c r="I29" s="262">
        <v>30919</v>
      </c>
      <c r="J29" s="262">
        <v>1561</v>
      </c>
      <c r="K29" s="262">
        <v>53645</v>
      </c>
      <c r="L29" s="262">
        <v>6633</v>
      </c>
      <c r="M29" s="262">
        <v>92758</v>
      </c>
      <c r="N29" s="404">
        <v>97440</v>
      </c>
    </row>
    <row r="30" spans="1:14" x14ac:dyDescent="0.2">
      <c r="A30" s="1194" t="s">
        <v>185</v>
      </c>
      <c r="B30" s="1195">
        <v>21950</v>
      </c>
      <c r="C30" s="1195">
        <v>11713</v>
      </c>
      <c r="D30" s="1196">
        <v>317</v>
      </c>
      <c r="E30" s="1196">
        <v>528</v>
      </c>
      <c r="F30" s="1195">
        <v>2005</v>
      </c>
      <c r="G30" s="1197">
        <v>5171</v>
      </c>
      <c r="H30" s="1194" t="s">
        <v>185</v>
      </c>
      <c r="I30" s="1195">
        <v>41684</v>
      </c>
      <c r="J30" s="1195">
        <v>0</v>
      </c>
      <c r="K30" s="1195">
        <v>63001</v>
      </c>
      <c r="L30" s="1196">
        <v>633</v>
      </c>
      <c r="M30" s="1195">
        <v>105318</v>
      </c>
      <c r="N30" s="1197">
        <v>105951</v>
      </c>
    </row>
    <row r="31" spans="1:14" x14ac:dyDescent="0.2">
      <c r="A31" s="403" t="s">
        <v>186</v>
      </c>
      <c r="B31" s="262">
        <v>16210</v>
      </c>
      <c r="C31" s="262">
        <v>10512</v>
      </c>
      <c r="D31" s="263">
        <v>0</v>
      </c>
      <c r="E31" s="263">
        <v>98</v>
      </c>
      <c r="F31" s="263">
        <v>982</v>
      </c>
      <c r="G31" s="404">
        <v>884</v>
      </c>
      <c r="H31" s="403" t="s">
        <v>186</v>
      </c>
      <c r="I31" s="262">
        <v>28686</v>
      </c>
      <c r="J31" s="262">
        <v>0</v>
      </c>
      <c r="K31" s="262">
        <v>12968</v>
      </c>
      <c r="L31" s="263">
        <v>197</v>
      </c>
      <c r="M31" s="262">
        <v>41851</v>
      </c>
      <c r="N31" s="404">
        <v>45387</v>
      </c>
    </row>
    <row r="32" spans="1:14" x14ac:dyDescent="0.2">
      <c r="A32" s="1194" t="s">
        <v>187</v>
      </c>
      <c r="B32" s="1195">
        <v>41585</v>
      </c>
      <c r="C32" s="1195">
        <v>15979</v>
      </c>
      <c r="D32" s="1196">
        <v>595</v>
      </c>
      <c r="E32" s="1195">
        <v>4168</v>
      </c>
      <c r="F32" s="1195">
        <v>1787</v>
      </c>
      <c r="G32" s="1197">
        <v>7742</v>
      </c>
      <c r="H32" s="1194" t="s">
        <v>187</v>
      </c>
      <c r="I32" s="1195">
        <v>71856</v>
      </c>
      <c r="J32" s="1195">
        <v>893</v>
      </c>
      <c r="K32" s="1195">
        <v>136366</v>
      </c>
      <c r="L32" s="1195">
        <v>2481</v>
      </c>
      <c r="M32" s="1195">
        <v>211596</v>
      </c>
      <c r="N32" s="1197">
        <v>215367</v>
      </c>
    </row>
    <row r="33" spans="1:14" x14ac:dyDescent="0.2">
      <c r="A33" s="407" t="s">
        <v>14</v>
      </c>
      <c r="B33" s="264">
        <v>202440</v>
      </c>
      <c r="C33" s="264">
        <v>101868</v>
      </c>
      <c r="D33" s="264">
        <v>18681</v>
      </c>
      <c r="E33" s="264">
        <v>25116</v>
      </c>
      <c r="F33" s="264">
        <v>33943</v>
      </c>
      <c r="G33" s="408">
        <v>32370</v>
      </c>
      <c r="H33" s="407" t="s">
        <v>14</v>
      </c>
      <c r="I33" s="264">
        <v>414418</v>
      </c>
      <c r="J33" s="264">
        <v>3328</v>
      </c>
      <c r="K33" s="264">
        <v>319714</v>
      </c>
      <c r="L33" s="264">
        <v>41040</v>
      </c>
      <c r="M33" s="264">
        <v>778500</v>
      </c>
      <c r="N33" s="408">
        <v>813111</v>
      </c>
    </row>
    <row r="34" spans="1:14" x14ac:dyDescent="0.2">
      <c r="A34" s="1194" t="s">
        <v>188</v>
      </c>
      <c r="B34" s="1195">
        <v>1205</v>
      </c>
      <c r="C34" s="1196">
        <v>201</v>
      </c>
      <c r="D34" s="1195">
        <v>1205</v>
      </c>
      <c r="E34" s="1195">
        <v>1205</v>
      </c>
      <c r="F34" s="1195">
        <v>2109</v>
      </c>
      <c r="G34" s="1198">
        <v>201</v>
      </c>
      <c r="H34" s="1194" t="s">
        <v>188</v>
      </c>
      <c r="I34" s="1195">
        <v>6126</v>
      </c>
      <c r="J34" s="1195">
        <v>1406</v>
      </c>
      <c r="K34" s="1195">
        <v>88682</v>
      </c>
      <c r="L34" s="1196">
        <v>603</v>
      </c>
      <c r="M34" s="1195">
        <v>96817</v>
      </c>
      <c r="N34" s="1197">
        <v>97219</v>
      </c>
    </row>
    <row r="35" spans="1:14" x14ac:dyDescent="0.2">
      <c r="A35" s="403" t="s">
        <v>189</v>
      </c>
      <c r="B35" s="262">
        <v>41226</v>
      </c>
      <c r="C35" s="262">
        <v>7183</v>
      </c>
      <c r="D35" s="262">
        <v>1458</v>
      </c>
      <c r="E35" s="262">
        <v>4685</v>
      </c>
      <c r="F35" s="262">
        <v>6142</v>
      </c>
      <c r="G35" s="404">
        <v>9474</v>
      </c>
      <c r="H35" s="403" t="s">
        <v>189</v>
      </c>
      <c r="I35" s="262">
        <v>70168</v>
      </c>
      <c r="J35" s="262">
        <v>521</v>
      </c>
      <c r="K35" s="262">
        <v>41538</v>
      </c>
      <c r="L35" s="262">
        <v>7392</v>
      </c>
      <c r="M35" s="262">
        <v>119619</v>
      </c>
      <c r="N35" s="404">
        <v>130029</v>
      </c>
    </row>
    <row r="36" spans="1:14" x14ac:dyDescent="0.2">
      <c r="A36" s="1194" t="s">
        <v>190</v>
      </c>
      <c r="B36" s="1195">
        <v>99891</v>
      </c>
      <c r="C36" s="1195">
        <v>50098</v>
      </c>
      <c r="D36" s="1195">
        <v>8553</v>
      </c>
      <c r="E36" s="1195">
        <v>8757</v>
      </c>
      <c r="F36" s="1195">
        <v>18227</v>
      </c>
      <c r="G36" s="1197">
        <v>12626</v>
      </c>
      <c r="H36" s="1194" t="s">
        <v>190</v>
      </c>
      <c r="I36" s="1195">
        <v>198152</v>
      </c>
      <c r="J36" s="1195">
        <v>916</v>
      </c>
      <c r="K36" s="1195">
        <v>75351</v>
      </c>
      <c r="L36" s="1195">
        <v>19754</v>
      </c>
      <c r="M36" s="1195">
        <v>294173</v>
      </c>
      <c r="N36" s="1197">
        <v>307105</v>
      </c>
    </row>
    <row r="37" spans="1:14" x14ac:dyDescent="0.2">
      <c r="A37" s="403" t="s">
        <v>191</v>
      </c>
      <c r="B37" s="1202">
        <v>96</v>
      </c>
      <c r="C37" s="263">
        <v>0</v>
      </c>
      <c r="D37" s="263">
        <v>0</v>
      </c>
      <c r="E37" s="262">
        <v>2500</v>
      </c>
      <c r="F37" s="263">
        <v>0</v>
      </c>
      <c r="G37" s="409">
        <v>385</v>
      </c>
      <c r="H37" s="403" t="s">
        <v>191</v>
      </c>
      <c r="I37" s="262">
        <v>2981</v>
      </c>
      <c r="J37" s="262">
        <v>384</v>
      </c>
      <c r="K37" s="262">
        <v>44033</v>
      </c>
      <c r="L37" s="262">
        <v>480</v>
      </c>
      <c r="M37" s="262">
        <v>47878</v>
      </c>
      <c r="N37" s="404">
        <v>48455</v>
      </c>
    </row>
    <row r="38" spans="1:14" ht="13.5" thickBot="1" x14ac:dyDescent="0.25">
      <c r="A38" s="1199" t="s">
        <v>192</v>
      </c>
      <c r="B38" s="1200">
        <v>60022</v>
      </c>
      <c r="C38" s="1200">
        <v>44386</v>
      </c>
      <c r="D38" s="1200">
        <v>7465</v>
      </c>
      <c r="E38" s="1200">
        <v>7969</v>
      </c>
      <c r="F38" s="1200">
        <v>7465</v>
      </c>
      <c r="G38" s="1201">
        <v>9684</v>
      </c>
      <c r="H38" s="1199" t="s">
        <v>192</v>
      </c>
      <c r="I38" s="1200">
        <v>136991</v>
      </c>
      <c r="J38" s="1200">
        <v>101</v>
      </c>
      <c r="K38" s="1200">
        <v>70110</v>
      </c>
      <c r="L38" s="1200">
        <v>12811</v>
      </c>
      <c r="M38" s="1200">
        <v>220013</v>
      </c>
      <c r="N38" s="1201">
        <v>230303</v>
      </c>
    </row>
    <row r="39" spans="1:14" ht="13.5" thickTop="1" x14ac:dyDescent="0.2">
      <c r="A39" s="1085" t="s">
        <v>628</v>
      </c>
      <c r="B39" s="127"/>
      <c r="C39" s="127"/>
      <c r="D39" s="127"/>
      <c r="E39" s="127"/>
      <c r="F39" s="127"/>
      <c r="G39" s="127"/>
      <c r="H39" s="1085" t="s">
        <v>628</v>
      </c>
      <c r="I39" s="127"/>
      <c r="J39" s="127"/>
      <c r="K39" s="127"/>
      <c r="L39" s="127"/>
      <c r="M39" s="127"/>
      <c r="N39" s="127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5"/>
  <sheetViews>
    <sheetView view="pageBreakPreview" zoomScaleNormal="100" zoomScaleSheetLayoutView="100" workbookViewId="0">
      <selection activeCell="G34" sqref="G34"/>
    </sheetView>
  </sheetViews>
  <sheetFormatPr defaultRowHeight="12.75" x14ac:dyDescent="0.2"/>
  <cols>
    <col min="1" max="1" width="23" customWidth="1"/>
    <col min="2" max="6" width="11.7109375" customWidth="1"/>
    <col min="7" max="7" width="23" customWidth="1"/>
    <col min="8" max="12" width="11.7109375" customWidth="1"/>
  </cols>
  <sheetData>
    <row r="1" spans="1:12" ht="26.25" customHeight="1" x14ac:dyDescent="0.2">
      <c r="A1" s="1694" t="s">
        <v>840</v>
      </c>
      <c r="B1" s="1694"/>
      <c r="C1" s="1694"/>
      <c r="D1" s="1694"/>
      <c r="E1" s="1694"/>
      <c r="F1" s="1694"/>
      <c r="G1" s="1694" t="s">
        <v>840</v>
      </c>
      <c r="H1" s="1694"/>
      <c r="I1" s="1694"/>
      <c r="J1" s="1694"/>
      <c r="K1" s="1694"/>
      <c r="L1" s="1694"/>
    </row>
    <row r="2" spans="1:12" ht="15.75" thickBot="1" x14ac:dyDescent="0.25">
      <c r="A2" s="212"/>
      <c r="B2" s="212"/>
      <c r="C2" s="212"/>
      <c r="D2" s="212"/>
      <c r="E2" s="1695" t="s">
        <v>811</v>
      </c>
      <c r="F2" s="1695"/>
      <c r="G2" s="1088" t="s">
        <v>807</v>
      </c>
      <c r="K2" s="1696" t="s">
        <v>355</v>
      </c>
      <c r="L2" s="1696"/>
    </row>
    <row r="3" spans="1:12" ht="39" customHeight="1" thickTop="1" x14ac:dyDescent="0.2">
      <c r="A3" s="1184" t="s">
        <v>1021</v>
      </c>
      <c r="B3" s="1182">
        <v>2008</v>
      </c>
      <c r="C3" s="1182">
        <v>2009</v>
      </c>
      <c r="D3" s="1182">
        <v>2010</v>
      </c>
      <c r="E3" s="1182">
        <v>2011</v>
      </c>
      <c r="F3" s="1183">
        <v>2012</v>
      </c>
      <c r="G3" s="1184" t="s">
        <v>1021</v>
      </c>
      <c r="H3" s="1182">
        <v>2013</v>
      </c>
      <c r="I3" s="1182">
        <v>2014</v>
      </c>
      <c r="J3" s="1182">
        <v>2015</v>
      </c>
      <c r="K3" s="1182">
        <v>2016</v>
      </c>
      <c r="L3" s="1183">
        <v>2017</v>
      </c>
    </row>
    <row r="4" spans="1:12" x14ac:dyDescent="0.2">
      <c r="A4" s="1180" t="s">
        <v>264</v>
      </c>
      <c r="B4" s="954">
        <v>1114427</v>
      </c>
      <c r="C4" s="954">
        <v>1254151</v>
      </c>
      <c r="D4" s="954">
        <v>1095703</v>
      </c>
      <c r="E4" s="954">
        <v>1152999</v>
      </c>
      <c r="F4" s="1059">
        <v>1194141</v>
      </c>
      <c r="G4" s="1180" t="s">
        <v>264</v>
      </c>
      <c r="H4" s="954">
        <v>1328062</v>
      </c>
      <c r="I4" s="954">
        <v>1305733</v>
      </c>
      <c r="J4" s="954">
        <v>1151225</v>
      </c>
      <c r="K4" s="954">
        <v>1215684</v>
      </c>
      <c r="L4" s="1059">
        <v>1197768</v>
      </c>
    </row>
    <row r="5" spans="1:12" x14ac:dyDescent="0.2">
      <c r="A5" s="522" t="s">
        <v>250</v>
      </c>
      <c r="B5" s="953">
        <v>223004</v>
      </c>
      <c r="C5" s="953">
        <v>264689</v>
      </c>
      <c r="D5" s="953">
        <v>250640</v>
      </c>
      <c r="E5" s="953">
        <v>174010</v>
      </c>
      <c r="F5" s="1055">
        <v>176556</v>
      </c>
      <c r="G5" s="522" t="s">
        <v>250</v>
      </c>
      <c r="H5" s="953">
        <v>182457</v>
      </c>
      <c r="I5" s="953">
        <v>218612</v>
      </c>
      <c r="J5" s="953">
        <v>191433</v>
      </c>
      <c r="K5" s="953">
        <v>168244</v>
      </c>
      <c r="L5" s="1055">
        <v>138122</v>
      </c>
    </row>
    <row r="6" spans="1:12" ht="13.5" customHeight="1" x14ac:dyDescent="0.2">
      <c r="A6" s="1180" t="s">
        <v>1023</v>
      </c>
      <c r="B6" s="954">
        <v>15296</v>
      </c>
      <c r="C6" s="954">
        <v>17034</v>
      </c>
      <c r="D6" s="954">
        <v>16116</v>
      </c>
      <c r="E6" s="954">
        <v>17841</v>
      </c>
      <c r="F6" s="1059">
        <v>24303</v>
      </c>
      <c r="G6" s="1180" t="s">
        <v>1023</v>
      </c>
      <c r="H6" s="954">
        <v>31506</v>
      </c>
      <c r="I6" s="954">
        <v>37020</v>
      </c>
      <c r="J6" s="954">
        <v>24190</v>
      </c>
      <c r="K6" s="954">
        <v>30909</v>
      </c>
      <c r="L6" s="1059">
        <v>30639</v>
      </c>
    </row>
    <row r="7" spans="1:12" x14ac:dyDescent="0.2">
      <c r="A7" s="522" t="s">
        <v>251</v>
      </c>
      <c r="B7" s="953">
        <v>40230</v>
      </c>
      <c r="C7" s="953">
        <v>28894</v>
      </c>
      <c r="D7" s="953">
        <v>24627</v>
      </c>
      <c r="E7" s="953">
        <v>17163</v>
      </c>
      <c r="F7" s="1055">
        <v>16814</v>
      </c>
      <c r="G7" s="522" t="s">
        <v>251</v>
      </c>
      <c r="H7" s="953">
        <v>20835</v>
      </c>
      <c r="I7" s="953">
        <v>21732</v>
      </c>
      <c r="J7" s="953">
        <v>13329</v>
      </c>
      <c r="K7" s="953">
        <v>15675</v>
      </c>
      <c r="L7" s="1055">
        <v>19730</v>
      </c>
    </row>
    <row r="8" spans="1:12" x14ac:dyDescent="0.2">
      <c r="A8" s="1180" t="s">
        <v>1024</v>
      </c>
      <c r="B8" s="954">
        <v>348402</v>
      </c>
      <c r="C8" s="954">
        <v>303881</v>
      </c>
      <c r="D8" s="954">
        <v>360046</v>
      </c>
      <c r="E8" s="954">
        <v>430914</v>
      </c>
      <c r="F8" s="1059">
        <v>525412</v>
      </c>
      <c r="G8" s="1180" t="s">
        <v>1024</v>
      </c>
      <c r="H8" s="954">
        <v>518471</v>
      </c>
      <c r="I8" s="954">
        <v>480929</v>
      </c>
      <c r="J8" s="954">
        <v>524121</v>
      </c>
      <c r="K8" s="954">
        <v>468762</v>
      </c>
      <c r="L8" s="1059">
        <v>461085</v>
      </c>
    </row>
    <row r="9" spans="1:12" x14ac:dyDescent="0.2">
      <c r="A9" s="522" t="s">
        <v>1025</v>
      </c>
      <c r="B9" s="953">
        <v>13217</v>
      </c>
      <c r="C9" s="953">
        <v>9809</v>
      </c>
      <c r="D9" s="953">
        <v>9259</v>
      </c>
      <c r="E9" s="953">
        <v>12006</v>
      </c>
      <c r="F9" s="1055">
        <v>16046</v>
      </c>
      <c r="G9" s="522" t="s">
        <v>1025</v>
      </c>
      <c r="H9" s="953">
        <v>22938</v>
      </c>
      <c r="I9" s="953">
        <v>19768</v>
      </c>
      <c r="J9" s="953">
        <v>31479</v>
      </c>
      <c r="K9" s="953">
        <v>21304</v>
      </c>
      <c r="L9" s="1055">
        <v>19600</v>
      </c>
    </row>
    <row r="10" spans="1:12" x14ac:dyDescent="0.2">
      <c r="A10" s="1180" t="s">
        <v>255</v>
      </c>
      <c r="B10" s="954">
        <v>723962</v>
      </c>
      <c r="C10" s="954">
        <v>687209</v>
      </c>
      <c r="D10" s="954">
        <v>734314</v>
      </c>
      <c r="E10" s="954">
        <v>795319</v>
      </c>
      <c r="F10" s="1059">
        <v>854738</v>
      </c>
      <c r="G10" s="1180" t="s">
        <v>255</v>
      </c>
      <c r="H10" s="954">
        <v>928781</v>
      </c>
      <c r="I10" s="954">
        <v>877538</v>
      </c>
      <c r="J10" s="954">
        <v>851245</v>
      </c>
      <c r="K10" s="954">
        <v>887845</v>
      </c>
      <c r="L10" s="1059">
        <v>934715</v>
      </c>
    </row>
    <row r="11" spans="1:12" x14ac:dyDescent="0.2">
      <c r="A11" s="522" t="s">
        <v>261</v>
      </c>
      <c r="B11" s="953">
        <v>26742</v>
      </c>
      <c r="C11" s="953">
        <v>27865</v>
      </c>
      <c r="D11" s="953">
        <v>31652</v>
      </c>
      <c r="E11" s="953">
        <v>21710</v>
      </c>
      <c r="F11" s="1055">
        <v>24857</v>
      </c>
      <c r="G11" s="522" t="s">
        <v>261</v>
      </c>
      <c r="H11" s="953">
        <v>19265</v>
      </c>
      <c r="I11" s="953">
        <v>19072</v>
      </c>
      <c r="J11" s="953">
        <v>17443</v>
      </c>
      <c r="K11" s="953">
        <v>13930</v>
      </c>
      <c r="L11" s="1055">
        <v>10506</v>
      </c>
    </row>
    <row r="12" spans="1:12" ht="24.75" customHeight="1" x14ac:dyDescent="0.2">
      <c r="A12" s="1180" t="s">
        <v>1026</v>
      </c>
      <c r="B12" s="1560">
        <v>102899</v>
      </c>
      <c r="C12" s="1560">
        <v>115013</v>
      </c>
      <c r="D12" s="1560">
        <v>209347</v>
      </c>
      <c r="E12" s="1560">
        <v>233934</v>
      </c>
      <c r="F12" s="1561">
        <v>144457</v>
      </c>
      <c r="G12" s="1180" t="s">
        <v>1026</v>
      </c>
      <c r="H12" s="1560">
        <v>123544</v>
      </c>
      <c r="I12" s="1560">
        <v>208212</v>
      </c>
      <c r="J12" s="1560">
        <v>225847</v>
      </c>
      <c r="K12" s="1560">
        <v>196958</v>
      </c>
      <c r="L12" s="1561">
        <v>181067</v>
      </c>
    </row>
    <row r="13" spans="1:12" ht="12.75" customHeight="1" x14ac:dyDescent="0.2">
      <c r="A13" s="522" t="s">
        <v>1027</v>
      </c>
      <c r="B13" s="953">
        <v>49023</v>
      </c>
      <c r="C13" s="953">
        <v>60731</v>
      </c>
      <c r="D13" s="953">
        <v>74738</v>
      </c>
      <c r="E13" s="953">
        <v>54458</v>
      </c>
      <c r="F13" s="1055">
        <v>40989</v>
      </c>
      <c r="G13" s="522" t="s">
        <v>1027</v>
      </c>
      <c r="H13" s="953">
        <v>29795</v>
      </c>
      <c r="I13" s="953">
        <v>47676</v>
      </c>
      <c r="J13" s="953">
        <v>53755</v>
      </c>
      <c r="K13" s="953">
        <v>55144</v>
      </c>
      <c r="L13" s="1055">
        <v>58848</v>
      </c>
    </row>
    <row r="14" spans="1:12" x14ac:dyDescent="0.2">
      <c r="A14" s="1180" t="s">
        <v>220</v>
      </c>
      <c r="B14" s="954">
        <v>21648</v>
      </c>
      <c r="C14" s="954">
        <v>14068</v>
      </c>
      <c r="D14" s="954">
        <v>13824</v>
      </c>
      <c r="E14" s="954">
        <v>16852</v>
      </c>
      <c r="F14" s="1059">
        <v>17465</v>
      </c>
      <c r="G14" s="1180" t="s">
        <v>220</v>
      </c>
      <c r="H14" s="954">
        <v>10634</v>
      </c>
      <c r="I14" s="954">
        <v>10224</v>
      </c>
      <c r="J14" s="954">
        <v>9449</v>
      </c>
      <c r="K14" s="954">
        <v>10109</v>
      </c>
      <c r="L14" s="1059">
        <v>12909</v>
      </c>
    </row>
    <row r="15" spans="1:12" ht="24.75" customHeight="1" x14ac:dyDescent="0.2">
      <c r="A15" s="522" t="s">
        <v>1028</v>
      </c>
      <c r="B15" s="517">
        <v>9725</v>
      </c>
      <c r="C15" s="517">
        <v>9557</v>
      </c>
      <c r="D15" s="517">
        <v>5839</v>
      </c>
      <c r="E15" s="517">
        <v>8076</v>
      </c>
      <c r="F15" s="1559">
        <v>9395</v>
      </c>
      <c r="G15" s="522" t="s">
        <v>1028</v>
      </c>
      <c r="H15" s="517">
        <v>8263</v>
      </c>
      <c r="I15" s="517">
        <v>4877</v>
      </c>
      <c r="J15" s="517">
        <v>24617</v>
      </c>
      <c r="K15" s="517">
        <v>33928</v>
      </c>
      <c r="L15" s="1559">
        <v>78389</v>
      </c>
    </row>
    <row r="16" spans="1:12" ht="13.5" customHeight="1" x14ac:dyDescent="0.2">
      <c r="A16" s="1180" t="s">
        <v>1029</v>
      </c>
      <c r="B16" s="954">
        <v>30001</v>
      </c>
      <c r="C16" s="954">
        <v>28715</v>
      </c>
      <c r="D16" s="954">
        <v>29420</v>
      </c>
      <c r="E16" s="954">
        <v>27227</v>
      </c>
      <c r="F16" s="1059">
        <v>24778</v>
      </c>
      <c r="G16" s="1180" t="s">
        <v>1029</v>
      </c>
      <c r="H16" s="954">
        <v>26846</v>
      </c>
      <c r="I16" s="954">
        <v>29394</v>
      </c>
      <c r="J16" s="954">
        <v>37538</v>
      </c>
      <c r="K16" s="954">
        <v>46527</v>
      </c>
      <c r="L16" s="1059">
        <v>33312</v>
      </c>
    </row>
    <row r="17" spans="1:12" x14ac:dyDescent="0.2">
      <c r="A17" s="522" t="s">
        <v>1030</v>
      </c>
      <c r="B17" s="953">
        <v>3314</v>
      </c>
      <c r="C17" s="953">
        <v>2806</v>
      </c>
      <c r="D17" s="953">
        <v>3014</v>
      </c>
      <c r="E17" s="953" t="s">
        <v>314</v>
      </c>
      <c r="F17" s="1055" t="s">
        <v>314</v>
      </c>
      <c r="G17" s="522" t="s">
        <v>1030</v>
      </c>
      <c r="H17" s="953" t="s">
        <v>314</v>
      </c>
      <c r="I17" s="953" t="s">
        <v>314</v>
      </c>
      <c r="J17" s="953" t="s">
        <v>314</v>
      </c>
      <c r="K17" s="953" t="s">
        <v>314</v>
      </c>
      <c r="L17" s="1055" t="s">
        <v>314</v>
      </c>
    </row>
    <row r="18" spans="1:12" ht="24.75" customHeight="1" x14ac:dyDescent="0.2">
      <c r="A18" s="1180" t="s">
        <v>1031</v>
      </c>
      <c r="B18" s="1560">
        <v>7352</v>
      </c>
      <c r="C18" s="1560">
        <v>6349</v>
      </c>
      <c r="D18" s="1560">
        <v>7462</v>
      </c>
      <c r="E18" s="1560">
        <v>3804</v>
      </c>
      <c r="F18" s="1059">
        <v>11035</v>
      </c>
      <c r="G18" s="1180" t="s">
        <v>1031</v>
      </c>
      <c r="H18" s="1560">
        <v>4685</v>
      </c>
      <c r="I18" s="1560">
        <v>7206</v>
      </c>
      <c r="J18" s="1560">
        <v>6871</v>
      </c>
      <c r="K18" s="1560">
        <v>14223</v>
      </c>
      <c r="L18" s="1561">
        <v>17705</v>
      </c>
    </row>
    <row r="19" spans="1:12" x14ac:dyDescent="0.2">
      <c r="A19" s="522" t="s">
        <v>1032</v>
      </c>
      <c r="B19" s="953">
        <v>99362</v>
      </c>
      <c r="C19" s="953">
        <v>94226</v>
      </c>
      <c r="D19" s="953">
        <v>87718</v>
      </c>
      <c r="E19" s="953">
        <v>83503</v>
      </c>
      <c r="F19" s="1055">
        <v>82590</v>
      </c>
      <c r="G19" s="522" t="s">
        <v>1032</v>
      </c>
      <c r="H19" s="953">
        <v>81935</v>
      </c>
      <c r="I19" s="953">
        <v>86619</v>
      </c>
      <c r="J19" s="953">
        <v>94288</v>
      </c>
      <c r="K19" s="953">
        <v>105371</v>
      </c>
      <c r="L19" s="1055">
        <v>115447</v>
      </c>
    </row>
    <row r="20" spans="1:12" ht="13.5" customHeight="1" x14ac:dyDescent="0.2">
      <c r="A20" s="1180" t="s">
        <v>1033</v>
      </c>
      <c r="B20" s="954">
        <v>2468</v>
      </c>
      <c r="C20" s="954">
        <v>1183</v>
      </c>
      <c r="D20" s="954">
        <v>1191</v>
      </c>
      <c r="E20" s="954">
        <v>1301</v>
      </c>
      <c r="F20" s="1059">
        <v>899</v>
      </c>
      <c r="G20" s="1180" t="s">
        <v>1033</v>
      </c>
      <c r="H20" s="954">
        <v>1302</v>
      </c>
      <c r="I20" s="954">
        <v>1096</v>
      </c>
      <c r="J20" s="954">
        <v>394</v>
      </c>
      <c r="K20" s="954">
        <v>3422</v>
      </c>
      <c r="L20" s="1059">
        <v>2504</v>
      </c>
    </row>
    <row r="21" spans="1:12" x14ac:dyDescent="0.2">
      <c r="A21" s="522" t="s">
        <v>1034</v>
      </c>
      <c r="B21" s="953">
        <v>229471</v>
      </c>
      <c r="C21" s="953">
        <v>196336</v>
      </c>
      <c r="D21" s="953">
        <v>207616</v>
      </c>
      <c r="E21" s="953">
        <v>174110</v>
      </c>
      <c r="F21" s="1055">
        <v>128097</v>
      </c>
      <c r="G21" s="522" t="s">
        <v>1034</v>
      </c>
      <c r="H21" s="953">
        <v>121289</v>
      </c>
      <c r="I21" s="953">
        <v>92268</v>
      </c>
      <c r="J21" s="953">
        <v>235150</v>
      </c>
      <c r="K21" s="953">
        <v>191537</v>
      </c>
      <c r="L21" s="1055">
        <v>159959</v>
      </c>
    </row>
    <row r="22" spans="1:12" x14ac:dyDescent="0.2">
      <c r="A22" s="1180" t="s">
        <v>732</v>
      </c>
      <c r="B22" s="954" t="s">
        <v>314</v>
      </c>
      <c r="C22" s="954" t="s">
        <v>314</v>
      </c>
      <c r="D22" s="954" t="s">
        <v>314</v>
      </c>
      <c r="E22" s="954">
        <v>2010</v>
      </c>
      <c r="F22" s="1059">
        <v>2113</v>
      </c>
      <c r="G22" s="1180" t="s">
        <v>732</v>
      </c>
      <c r="H22" s="954">
        <v>1509</v>
      </c>
      <c r="I22" s="954">
        <v>1412</v>
      </c>
      <c r="J22" s="954">
        <v>1314</v>
      </c>
      <c r="K22" s="954">
        <v>1419</v>
      </c>
      <c r="L22" s="1059">
        <v>1520</v>
      </c>
    </row>
    <row r="23" spans="1:12" ht="13.5" customHeight="1" x14ac:dyDescent="0.2">
      <c r="A23" s="519" t="s">
        <v>731</v>
      </c>
      <c r="B23" s="958">
        <v>3060543</v>
      </c>
      <c r="C23" s="958">
        <v>3122516</v>
      </c>
      <c r="D23" s="958">
        <v>3162526</v>
      </c>
      <c r="E23" s="958">
        <v>3227237</v>
      </c>
      <c r="F23" s="1080">
        <v>3294685</v>
      </c>
      <c r="G23" s="519" t="s">
        <v>731</v>
      </c>
      <c r="H23" s="958">
        <v>3462117</v>
      </c>
      <c r="I23" s="958">
        <v>3469388</v>
      </c>
      <c r="J23" s="958">
        <v>3493688</v>
      </c>
      <c r="K23" s="958">
        <v>3480991</v>
      </c>
      <c r="L23" s="1080">
        <v>3473825</v>
      </c>
    </row>
    <row r="24" spans="1:12" ht="13.5" customHeight="1" x14ac:dyDescent="0.2">
      <c r="A24" s="1081" t="s">
        <v>64</v>
      </c>
      <c r="B24" s="957">
        <v>25763</v>
      </c>
      <c r="C24" s="957">
        <v>21411</v>
      </c>
      <c r="D24" s="957">
        <v>21629</v>
      </c>
      <c r="E24" s="957">
        <v>22517</v>
      </c>
      <c r="F24" s="1082">
        <v>22226</v>
      </c>
      <c r="G24" s="1081" t="s">
        <v>64</v>
      </c>
      <c r="H24" s="957">
        <v>16757</v>
      </c>
      <c r="I24" s="957">
        <v>17072</v>
      </c>
      <c r="J24" s="957">
        <v>15664</v>
      </c>
      <c r="K24" s="957">
        <v>15367</v>
      </c>
      <c r="L24" s="1082">
        <v>15258</v>
      </c>
    </row>
    <row r="25" spans="1:12" ht="13.5" customHeight="1" x14ac:dyDescent="0.2">
      <c r="A25" s="522" t="s">
        <v>1035</v>
      </c>
      <c r="B25" s="953">
        <v>69893</v>
      </c>
      <c r="C25" s="953">
        <v>71995</v>
      </c>
      <c r="D25" s="953">
        <v>72913</v>
      </c>
      <c r="E25" s="953">
        <v>69478</v>
      </c>
      <c r="F25" s="1055">
        <v>69494</v>
      </c>
      <c r="G25" s="522" t="s">
        <v>1035</v>
      </c>
      <c r="H25" s="953">
        <v>66824</v>
      </c>
      <c r="I25" s="953">
        <v>66057</v>
      </c>
      <c r="J25" s="953">
        <v>68543</v>
      </c>
      <c r="K25" s="953">
        <v>77625</v>
      </c>
      <c r="L25" s="1055">
        <v>84320</v>
      </c>
    </row>
    <row r="26" spans="1:12" ht="13.5" customHeight="1" x14ac:dyDescent="0.2">
      <c r="A26" s="1180" t="s">
        <v>1036</v>
      </c>
      <c r="B26" s="954">
        <v>100873</v>
      </c>
      <c r="C26" s="954">
        <v>84438</v>
      </c>
      <c r="D26" s="954">
        <v>82675</v>
      </c>
      <c r="E26" s="954">
        <v>78468</v>
      </c>
      <c r="F26" s="1059">
        <v>77341</v>
      </c>
      <c r="G26" s="1180" t="s">
        <v>1036</v>
      </c>
      <c r="H26" s="954">
        <v>60474</v>
      </c>
      <c r="I26" s="954">
        <v>53521</v>
      </c>
      <c r="J26" s="954">
        <v>54210</v>
      </c>
      <c r="K26" s="954">
        <v>52517</v>
      </c>
      <c r="L26" s="1059">
        <v>53251</v>
      </c>
    </row>
    <row r="27" spans="1:12" ht="12.75" customHeight="1" x14ac:dyDescent="0.2">
      <c r="A27" s="522" t="s">
        <v>1037</v>
      </c>
      <c r="B27" s="953">
        <v>12759</v>
      </c>
      <c r="C27" s="953">
        <v>8103</v>
      </c>
      <c r="D27" s="953">
        <v>8020</v>
      </c>
      <c r="E27" s="953">
        <v>8629</v>
      </c>
      <c r="F27" s="1055">
        <v>8529</v>
      </c>
      <c r="G27" s="522" t="s">
        <v>1037</v>
      </c>
      <c r="H27" s="953">
        <v>5998</v>
      </c>
      <c r="I27" s="953">
        <v>4791</v>
      </c>
      <c r="J27" s="953">
        <v>8522</v>
      </c>
      <c r="K27" s="953">
        <v>8222</v>
      </c>
      <c r="L27" s="1055">
        <v>8220</v>
      </c>
    </row>
    <row r="28" spans="1:12" x14ac:dyDescent="0.2">
      <c r="A28" s="1180" t="s">
        <v>1030</v>
      </c>
      <c r="B28" s="954" t="s">
        <v>314</v>
      </c>
      <c r="C28" s="954" t="s">
        <v>314</v>
      </c>
      <c r="D28" s="954" t="s">
        <v>314</v>
      </c>
      <c r="E28" s="954">
        <v>3311</v>
      </c>
      <c r="F28" s="1059">
        <v>3715</v>
      </c>
      <c r="G28" s="1180" t="s">
        <v>1030</v>
      </c>
      <c r="H28" s="954">
        <v>1892</v>
      </c>
      <c r="I28" s="954">
        <v>2002</v>
      </c>
      <c r="J28" s="954">
        <v>2202</v>
      </c>
      <c r="K28" s="954">
        <v>2602</v>
      </c>
      <c r="L28" s="1059">
        <v>2304</v>
      </c>
    </row>
    <row r="29" spans="1:12" x14ac:dyDescent="0.2">
      <c r="A29" s="519" t="s">
        <v>372</v>
      </c>
      <c r="B29" s="958">
        <v>183525</v>
      </c>
      <c r="C29" s="958">
        <v>164536</v>
      </c>
      <c r="D29" s="958">
        <v>163608</v>
      </c>
      <c r="E29" s="958">
        <v>159886</v>
      </c>
      <c r="F29" s="1080">
        <v>159079</v>
      </c>
      <c r="G29" s="519" t="s">
        <v>372</v>
      </c>
      <c r="H29" s="958">
        <v>135188</v>
      </c>
      <c r="I29" s="958">
        <v>126371</v>
      </c>
      <c r="J29" s="958">
        <v>133477</v>
      </c>
      <c r="K29" s="958">
        <v>140966</v>
      </c>
      <c r="L29" s="1080">
        <v>148094</v>
      </c>
    </row>
    <row r="30" spans="1:12" x14ac:dyDescent="0.2">
      <c r="A30" s="1081" t="s">
        <v>732</v>
      </c>
      <c r="B30" s="957">
        <v>2129</v>
      </c>
      <c r="C30" s="957">
        <v>2094</v>
      </c>
      <c r="D30" s="957">
        <v>2113</v>
      </c>
      <c r="E30" s="957" t="s">
        <v>314</v>
      </c>
      <c r="F30" s="1082" t="s">
        <v>314</v>
      </c>
      <c r="G30" s="1081" t="s">
        <v>732</v>
      </c>
      <c r="H30" s="957" t="s">
        <v>314</v>
      </c>
      <c r="I30" s="957" t="s">
        <v>314</v>
      </c>
      <c r="J30" s="957" t="s">
        <v>314</v>
      </c>
      <c r="K30" s="957" t="s">
        <v>314</v>
      </c>
      <c r="L30" s="1082" t="s">
        <v>314</v>
      </c>
    </row>
    <row r="31" spans="1:12" ht="24" x14ac:dyDescent="0.2">
      <c r="A31" s="519" t="s">
        <v>733</v>
      </c>
      <c r="B31" s="514">
        <v>1828865</v>
      </c>
      <c r="C31" s="514">
        <v>1719028</v>
      </c>
      <c r="D31" s="514">
        <v>1701990</v>
      </c>
      <c r="E31" s="514">
        <v>1678308</v>
      </c>
      <c r="F31" s="1562">
        <v>1646993</v>
      </c>
      <c r="G31" s="519" t="s">
        <v>733</v>
      </c>
      <c r="H31" s="514">
        <v>1381049</v>
      </c>
      <c r="I31" s="514">
        <v>1363984</v>
      </c>
      <c r="J31" s="514">
        <v>1368665</v>
      </c>
      <c r="K31" s="514">
        <v>1384088</v>
      </c>
      <c r="L31" s="1562">
        <v>1392352</v>
      </c>
    </row>
    <row r="32" spans="1:12" ht="24.75" customHeight="1" x14ac:dyDescent="0.2">
      <c r="A32" s="1076" t="s">
        <v>373</v>
      </c>
      <c r="B32" s="1563">
        <v>5100825</v>
      </c>
      <c r="C32" s="1563">
        <v>5029585</v>
      </c>
      <c r="D32" s="1563">
        <v>5051866</v>
      </c>
      <c r="E32" s="1563">
        <v>5087948</v>
      </c>
      <c r="F32" s="1564">
        <v>5122983</v>
      </c>
      <c r="G32" s="1076" t="s">
        <v>373</v>
      </c>
      <c r="H32" s="1563">
        <v>4995111</v>
      </c>
      <c r="I32" s="1563">
        <v>4976815</v>
      </c>
      <c r="J32" s="1563">
        <v>5011494</v>
      </c>
      <c r="K32" s="1563">
        <v>5021412</v>
      </c>
      <c r="L32" s="1564">
        <v>5029529</v>
      </c>
    </row>
    <row r="33" spans="1:33" ht="13.5" customHeight="1" x14ac:dyDescent="0.2">
      <c r="A33" s="1078" t="s">
        <v>374</v>
      </c>
      <c r="B33" s="956">
        <v>547381</v>
      </c>
      <c r="C33" s="956">
        <v>460528</v>
      </c>
      <c r="D33" s="956">
        <v>441025</v>
      </c>
      <c r="E33" s="956">
        <v>398624</v>
      </c>
      <c r="F33" s="1079">
        <v>358239</v>
      </c>
      <c r="G33" s="1078" t="s">
        <v>374</v>
      </c>
      <c r="H33" s="956">
        <v>263698</v>
      </c>
      <c r="I33" s="956">
        <v>216125</v>
      </c>
      <c r="J33" s="956">
        <v>191258</v>
      </c>
      <c r="K33" s="956">
        <v>193228</v>
      </c>
      <c r="L33" s="1079">
        <v>194873</v>
      </c>
    </row>
    <row r="34" spans="1:33" ht="37.5" customHeight="1" thickBot="1" x14ac:dyDescent="0.25">
      <c r="A34" s="1181" t="s">
        <v>375</v>
      </c>
      <c r="B34" s="1565">
        <v>5648206</v>
      </c>
      <c r="C34" s="1565">
        <v>5490113</v>
      </c>
      <c r="D34" s="1565">
        <v>5492891</v>
      </c>
      <c r="E34" s="1565">
        <v>5486572</v>
      </c>
      <c r="F34" s="1566">
        <v>5481222</v>
      </c>
      <c r="G34" s="1181" t="s">
        <v>375</v>
      </c>
      <c r="H34" s="1565">
        <v>5258809</v>
      </c>
      <c r="I34" s="1565">
        <v>5192940</v>
      </c>
      <c r="J34" s="1565">
        <v>5202752</v>
      </c>
      <c r="K34" s="1565">
        <v>5214640</v>
      </c>
      <c r="L34" s="1566">
        <v>5224402</v>
      </c>
    </row>
    <row r="35" spans="1:33" ht="13.5" thickTop="1" x14ac:dyDescent="0.2">
      <c r="A35" s="1697" t="s">
        <v>933</v>
      </c>
      <c r="B35" s="1697"/>
      <c r="C35" s="1697"/>
      <c r="D35" s="1697"/>
      <c r="E35" s="1697"/>
      <c r="F35" s="1697"/>
      <c r="G35" s="1697" t="s">
        <v>933</v>
      </c>
      <c r="H35" s="1697"/>
      <c r="I35" s="1697"/>
      <c r="J35" s="1697"/>
      <c r="K35" s="1697"/>
      <c r="L35" s="1697"/>
    </row>
    <row r="36" spans="1:33" x14ac:dyDescent="0.2">
      <c r="A36" s="1087" t="s">
        <v>935</v>
      </c>
      <c r="G36" s="1087" t="s">
        <v>935</v>
      </c>
    </row>
    <row r="45" spans="1:33" s="17" customFormat="1" ht="12.75" customHeight="1" x14ac:dyDescent="0.25">
      <c r="A45" s="950" t="s">
        <v>841</v>
      </c>
      <c r="B45" s="208"/>
      <c r="C45" s="208"/>
      <c r="D45" s="208"/>
      <c r="E45" s="208"/>
      <c r="M45" s="1"/>
      <c r="N45" s="1"/>
      <c r="O45" s="1"/>
      <c r="P45" s="1"/>
      <c r="Z45" s="1"/>
      <c r="AA45" s="1"/>
      <c r="AB45" s="1"/>
      <c r="AC45" s="1"/>
      <c r="AD45" s="1"/>
      <c r="AE45" s="1"/>
      <c r="AF45" s="1"/>
      <c r="AG45" s="1"/>
    </row>
    <row r="46" spans="1:33" s="17" customFormat="1" ht="12.75" customHeight="1" thickBot="1" x14ac:dyDescent="0.3">
      <c r="A46" s="209"/>
      <c r="B46" s="208"/>
      <c r="C46" s="208"/>
      <c r="D46" s="208"/>
      <c r="E46" s="208"/>
      <c r="F46" s="1089" t="s">
        <v>355</v>
      </c>
      <c r="M46" s="1"/>
      <c r="N46" s="1"/>
      <c r="O46" s="1"/>
      <c r="P46" s="1"/>
      <c r="Z46" s="1"/>
      <c r="AA46" s="1"/>
      <c r="AB46" s="1"/>
      <c r="AC46" s="1"/>
      <c r="AD46" s="1"/>
      <c r="AE46" s="1"/>
      <c r="AF46" s="1"/>
      <c r="AG46" s="1"/>
    </row>
    <row r="47" spans="1:33" s="17" customFormat="1" ht="24.75" thickTop="1" x14ac:dyDescent="0.2">
      <c r="A47" s="1184" t="s">
        <v>1022</v>
      </c>
      <c r="B47" s="1185">
        <v>2008</v>
      </c>
      <c r="C47" s="1185">
        <v>2009</v>
      </c>
      <c r="D47" s="1185">
        <v>2010</v>
      </c>
      <c r="E47" s="1185">
        <v>2011</v>
      </c>
      <c r="F47" s="1186">
        <v>2012</v>
      </c>
      <c r="M47" s="1"/>
      <c r="N47" s="1"/>
      <c r="O47" s="1"/>
      <c r="P47" s="1"/>
      <c r="Z47" s="1"/>
      <c r="AA47" s="1"/>
      <c r="AB47" s="1"/>
      <c r="AC47" s="1"/>
      <c r="AD47" s="1"/>
      <c r="AE47" s="1"/>
      <c r="AF47" s="1"/>
      <c r="AG47" s="1"/>
    </row>
    <row r="48" spans="1:33" s="1" customFormat="1" ht="24" x14ac:dyDescent="0.2">
      <c r="A48" s="1187" t="s">
        <v>193</v>
      </c>
      <c r="B48" s="1567">
        <v>34062</v>
      </c>
      <c r="C48" s="1567">
        <v>36597</v>
      </c>
      <c r="D48" s="1567">
        <v>36648</v>
      </c>
      <c r="E48" s="1567">
        <v>37370</v>
      </c>
      <c r="F48" s="1568">
        <v>37167</v>
      </c>
      <c r="Z48" s="17"/>
      <c r="AA48" s="17"/>
      <c r="AB48" s="17"/>
      <c r="AC48" s="17"/>
      <c r="AD48" s="17"/>
      <c r="AE48" s="17"/>
      <c r="AF48" s="17"/>
      <c r="AG48" s="17"/>
    </row>
    <row r="49" spans="1:33" s="8" customFormat="1" ht="24" x14ac:dyDescent="0.2">
      <c r="A49" s="1083" t="s">
        <v>194</v>
      </c>
      <c r="B49" s="1569">
        <v>5614470</v>
      </c>
      <c r="C49" s="1569">
        <v>5600490</v>
      </c>
      <c r="D49" s="1569">
        <v>5613052</v>
      </c>
      <c r="E49" s="1569">
        <v>5659672</v>
      </c>
      <c r="F49" s="1570">
        <v>5698442</v>
      </c>
      <c r="M49" s="1"/>
      <c r="N49" s="1"/>
      <c r="O49" s="1"/>
      <c r="P49" s="1"/>
      <c r="Z49" s="1"/>
      <c r="AA49" s="1"/>
      <c r="AB49" s="1"/>
      <c r="AC49" s="1"/>
      <c r="AD49" s="1"/>
      <c r="AE49" s="1"/>
      <c r="AF49" s="1"/>
      <c r="AG49" s="1"/>
    </row>
    <row r="50" spans="1:33" s="17" customFormat="1" ht="24" x14ac:dyDescent="0.2">
      <c r="A50" s="1187" t="s">
        <v>195</v>
      </c>
      <c r="B50" s="1567">
        <v>3664701</v>
      </c>
      <c r="C50" s="1567">
        <v>3701268</v>
      </c>
      <c r="D50" s="1567">
        <v>3704405</v>
      </c>
      <c r="E50" s="1567">
        <v>3704257</v>
      </c>
      <c r="F50" s="1568">
        <v>3706299</v>
      </c>
      <c r="M50" s="1"/>
      <c r="N50" s="1"/>
      <c r="O50" s="1"/>
      <c r="P50" s="1"/>
      <c r="Z50" s="1"/>
      <c r="AA50" s="1"/>
      <c r="AB50" s="1"/>
      <c r="AC50" s="1"/>
      <c r="AD50" s="1"/>
      <c r="AE50" s="1"/>
      <c r="AF50" s="1"/>
      <c r="AG50" s="1"/>
    </row>
    <row r="51" spans="1:33" s="1" customFormat="1" ht="24" x14ac:dyDescent="0.2">
      <c r="A51" s="1083" t="s">
        <v>196</v>
      </c>
      <c r="B51" s="1569">
        <v>67081</v>
      </c>
      <c r="C51" s="1569">
        <v>66756</v>
      </c>
      <c r="D51" s="1569">
        <v>67315</v>
      </c>
      <c r="E51" s="1569">
        <v>67803</v>
      </c>
      <c r="F51" s="1570">
        <v>69916</v>
      </c>
      <c r="Z51" s="8"/>
      <c r="AA51" s="8"/>
      <c r="AB51" s="8"/>
      <c r="AC51" s="8"/>
      <c r="AD51" s="8"/>
      <c r="AE51" s="8"/>
      <c r="AF51" s="8"/>
      <c r="AG51" s="8"/>
    </row>
    <row r="52" spans="1:33" s="1" customFormat="1" ht="24" x14ac:dyDescent="0.2">
      <c r="A52" s="1187" t="s">
        <v>197</v>
      </c>
      <c r="B52" s="1567">
        <v>202812</v>
      </c>
      <c r="C52" s="1567">
        <v>194702</v>
      </c>
      <c r="D52" s="1567">
        <v>190061</v>
      </c>
      <c r="E52" s="1567">
        <v>188100</v>
      </c>
      <c r="F52" s="1568">
        <v>187992</v>
      </c>
      <c r="Z52" s="17"/>
      <c r="AA52" s="17"/>
      <c r="AB52" s="17"/>
      <c r="AC52" s="17"/>
      <c r="AD52" s="17"/>
      <c r="AE52" s="17"/>
      <c r="AF52" s="17"/>
      <c r="AG52" s="17"/>
    </row>
    <row r="53" spans="1:33" s="1" customFormat="1" ht="24" x14ac:dyDescent="0.2">
      <c r="A53" s="1083" t="s">
        <v>376</v>
      </c>
      <c r="B53" s="1569">
        <v>25584</v>
      </c>
      <c r="C53" s="1569">
        <v>25840</v>
      </c>
      <c r="D53" s="1569">
        <v>26262</v>
      </c>
      <c r="E53" s="1569">
        <v>26070</v>
      </c>
      <c r="F53" s="1570">
        <v>26070</v>
      </c>
    </row>
    <row r="54" spans="1:33" s="1" customFormat="1" x14ac:dyDescent="0.2">
      <c r="A54" s="1187" t="s">
        <v>198</v>
      </c>
      <c r="B54" s="1188">
        <v>46828</v>
      </c>
      <c r="C54" s="1188">
        <v>46579</v>
      </c>
      <c r="D54" s="1188">
        <v>46508</v>
      </c>
      <c r="E54" s="1188">
        <v>48539</v>
      </c>
      <c r="F54" s="1084">
        <v>48437</v>
      </c>
    </row>
    <row r="55" spans="1:33" s="1" customFormat="1" ht="24" x14ac:dyDescent="0.2">
      <c r="A55" s="1083" t="s">
        <v>199</v>
      </c>
      <c r="B55" s="1569">
        <v>12104</v>
      </c>
      <c r="C55" s="1569">
        <v>11839</v>
      </c>
      <c r="D55" s="1569">
        <v>11806</v>
      </c>
      <c r="E55" s="1569">
        <v>9908</v>
      </c>
      <c r="F55" s="1570">
        <v>9908</v>
      </c>
    </row>
    <row r="56" spans="1:33" s="1" customFormat="1" ht="36" x14ac:dyDescent="0.2">
      <c r="A56" s="1187" t="s">
        <v>200</v>
      </c>
      <c r="B56" s="1567">
        <v>44377</v>
      </c>
      <c r="C56" s="1567">
        <v>43786</v>
      </c>
      <c r="D56" s="1567">
        <v>42953</v>
      </c>
      <c r="E56" s="1567">
        <v>43275</v>
      </c>
      <c r="F56" s="1568">
        <v>43482</v>
      </c>
    </row>
    <row r="57" spans="1:33" s="1" customFormat="1" ht="24" x14ac:dyDescent="0.2">
      <c r="A57" s="1083" t="s">
        <v>201</v>
      </c>
      <c r="B57" s="1569">
        <v>290367</v>
      </c>
      <c r="C57" s="1569">
        <v>284903</v>
      </c>
      <c r="D57" s="1569">
        <v>284151</v>
      </c>
      <c r="E57" s="1569">
        <v>282392</v>
      </c>
      <c r="F57" s="1570">
        <v>281795</v>
      </c>
    </row>
    <row r="58" spans="1:33" s="1" customFormat="1" ht="48.75" thickBot="1" x14ac:dyDescent="0.25">
      <c r="A58" s="1189" t="s">
        <v>629</v>
      </c>
      <c r="B58" s="1571">
        <v>1097804</v>
      </c>
      <c r="C58" s="1571">
        <v>1087430</v>
      </c>
      <c r="D58" s="1571">
        <v>1077029</v>
      </c>
      <c r="E58" s="1571">
        <v>1032804</v>
      </c>
      <c r="F58" s="1572">
        <v>990682</v>
      </c>
    </row>
    <row r="59" spans="1:33" ht="13.5" thickTop="1" x14ac:dyDescent="0.2">
      <c r="A59" s="1087" t="s">
        <v>935</v>
      </c>
    </row>
    <row r="61" spans="1:33" ht="15" x14ac:dyDescent="0.25">
      <c r="A61" s="950" t="s">
        <v>841</v>
      </c>
      <c r="B61" s="208"/>
      <c r="C61" s="208"/>
      <c r="D61" s="208"/>
      <c r="E61" s="208"/>
    </row>
    <row r="62" spans="1:33" ht="15.75" thickBot="1" x14ac:dyDescent="0.3">
      <c r="A62" s="9" t="s">
        <v>807</v>
      </c>
      <c r="B62" s="208"/>
      <c r="C62" s="208"/>
      <c r="D62" s="208"/>
      <c r="E62" s="208"/>
      <c r="F62" s="1089" t="s">
        <v>355</v>
      </c>
    </row>
    <row r="63" spans="1:33" ht="24.75" thickTop="1" x14ac:dyDescent="0.2">
      <c r="A63" s="1184" t="s">
        <v>1022</v>
      </c>
      <c r="B63" s="1185">
        <v>2013</v>
      </c>
      <c r="C63" s="1185">
        <v>2014</v>
      </c>
      <c r="D63" s="1185">
        <v>2015</v>
      </c>
      <c r="E63" s="1185">
        <v>2016</v>
      </c>
      <c r="F63" s="1190">
        <v>2017</v>
      </c>
    </row>
    <row r="64" spans="1:33" ht="24" x14ac:dyDescent="0.2">
      <c r="A64" s="1187" t="s">
        <v>193</v>
      </c>
      <c r="B64" s="1567">
        <v>31950</v>
      </c>
      <c r="C64" s="1567">
        <v>31355</v>
      </c>
      <c r="D64" s="1567">
        <v>31452</v>
      </c>
      <c r="E64" s="1567">
        <v>30954</v>
      </c>
      <c r="F64" s="1568">
        <v>30850</v>
      </c>
    </row>
    <row r="65" spans="1:6" ht="24" x14ac:dyDescent="0.2">
      <c r="A65" s="1083" t="s">
        <v>194</v>
      </c>
      <c r="B65" s="1569">
        <v>5573156</v>
      </c>
      <c r="C65" s="1569">
        <v>5594471</v>
      </c>
      <c r="D65" s="1569">
        <v>5614178</v>
      </c>
      <c r="E65" s="1569">
        <v>5616694</v>
      </c>
      <c r="F65" s="1570">
        <v>5610353</v>
      </c>
    </row>
    <row r="66" spans="1:6" ht="24" x14ac:dyDescent="0.2">
      <c r="A66" s="1187" t="s">
        <v>195</v>
      </c>
      <c r="B66" s="1567">
        <v>3844184</v>
      </c>
      <c r="C66" s="1567">
        <v>3855065</v>
      </c>
      <c r="D66" s="1567">
        <v>3866372</v>
      </c>
      <c r="E66" s="1567">
        <v>3866358</v>
      </c>
      <c r="F66" s="1568">
        <v>3866780</v>
      </c>
    </row>
    <row r="67" spans="1:6" ht="24" x14ac:dyDescent="0.2">
      <c r="A67" s="1083" t="s">
        <v>196</v>
      </c>
      <c r="B67" s="1569">
        <v>67148</v>
      </c>
      <c r="C67" s="1569">
        <v>66148</v>
      </c>
      <c r="D67" s="1569">
        <v>67146</v>
      </c>
      <c r="E67" s="1569">
        <v>67247</v>
      </c>
      <c r="F67" s="1570">
        <v>66740</v>
      </c>
    </row>
    <row r="68" spans="1:6" ht="24" x14ac:dyDescent="0.2">
      <c r="A68" s="1187" t="s">
        <v>197</v>
      </c>
      <c r="B68" s="1567">
        <v>160262</v>
      </c>
      <c r="C68" s="1567">
        <v>156253</v>
      </c>
      <c r="D68" s="1567">
        <v>156430</v>
      </c>
      <c r="E68" s="1567">
        <v>154206</v>
      </c>
      <c r="F68" s="1568">
        <v>154370</v>
      </c>
    </row>
    <row r="69" spans="1:6" ht="24" x14ac:dyDescent="0.2">
      <c r="A69" s="1083" t="s">
        <v>376</v>
      </c>
      <c r="B69" s="1569">
        <v>24590</v>
      </c>
      <c r="C69" s="1569">
        <v>24490</v>
      </c>
      <c r="D69" s="1569">
        <v>24286</v>
      </c>
      <c r="E69" s="1569">
        <v>24286</v>
      </c>
      <c r="F69" s="1570">
        <v>23992</v>
      </c>
    </row>
    <row r="70" spans="1:6" x14ac:dyDescent="0.2">
      <c r="A70" s="1187" t="s">
        <v>198</v>
      </c>
      <c r="B70" s="1188">
        <v>49238</v>
      </c>
      <c r="C70" s="1188">
        <v>49338</v>
      </c>
      <c r="D70" s="1188">
        <v>47522</v>
      </c>
      <c r="E70" s="1188">
        <v>47522</v>
      </c>
      <c r="F70" s="1084">
        <v>47827</v>
      </c>
    </row>
    <row r="71" spans="1:6" ht="24" x14ac:dyDescent="0.2">
      <c r="A71" s="1083" t="s">
        <v>199</v>
      </c>
      <c r="B71" s="1569">
        <v>9088</v>
      </c>
      <c r="C71" s="1569">
        <v>8592</v>
      </c>
      <c r="D71" s="1569">
        <v>8592</v>
      </c>
      <c r="E71" s="1569">
        <v>8592</v>
      </c>
      <c r="F71" s="1570">
        <v>8592</v>
      </c>
    </row>
    <row r="72" spans="1:6" ht="36" x14ac:dyDescent="0.2">
      <c r="A72" s="1187" t="s">
        <v>200</v>
      </c>
      <c r="B72" s="1567">
        <v>44135</v>
      </c>
      <c r="C72" s="1567">
        <v>44824</v>
      </c>
      <c r="D72" s="1567">
        <v>44925</v>
      </c>
      <c r="E72" s="1567">
        <v>44920</v>
      </c>
      <c r="F72" s="1568">
        <v>45018</v>
      </c>
    </row>
    <row r="73" spans="1:6" ht="24" x14ac:dyDescent="0.2">
      <c r="A73" s="1083" t="s">
        <v>201</v>
      </c>
      <c r="B73" s="1569">
        <v>270937</v>
      </c>
      <c r="C73" s="1569">
        <v>271058</v>
      </c>
      <c r="D73" s="1569">
        <v>271054</v>
      </c>
      <c r="E73" s="1569">
        <v>270758</v>
      </c>
      <c r="F73" s="1570">
        <v>269382</v>
      </c>
    </row>
    <row r="74" spans="1:6" ht="48.75" thickBot="1" x14ac:dyDescent="0.25">
      <c r="A74" s="1189" t="s">
        <v>629</v>
      </c>
      <c r="B74" s="1571">
        <v>1025502</v>
      </c>
      <c r="C74" s="1571">
        <v>998596</v>
      </c>
      <c r="D74" s="1571">
        <v>968233</v>
      </c>
      <c r="E74" s="1571">
        <v>968653</v>
      </c>
      <c r="F74" s="1572">
        <v>976186</v>
      </c>
    </row>
    <row r="75" spans="1:6" ht="13.5" thickTop="1" x14ac:dyDescent="0.2">
      <c r="A75" s="1087" t="s">
        <v>935</v>
      </c>
    </row>
  </sheetData>
  <mergeCells count="6">
    <mergeCell ref="A1:F1"/>
    <mergeCell ref="G1:L1"/>
    <mergeCell ref="E2:F2"/>
    <mergeCell ref="K2:L2"/>
    <mergeCell ref="A35:F35"/>
    <mergeCell ref="G35:L35"/>
  </mergeCells>
  <pageMargins left="0.70866141732283472" right="0.70866141732283472" top="0.74803149606299213" bottom="0.74803149606299213" header="0.31496062992125984" footer="0.31496062992125984"/>
  <pageSetup paperSize="9" scale="98" pageOrder="overThenDown" orientation="portrait" r:id="rId1"/>
  <colBreaks count="1" manualBreakCount="1">
    <brk id="6" max="3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0"/>
  <sheetViews>
    <sheetView view="pageBreakPreview" zoomScale="85" zoomScaleNormal="100" zoomScaleSheetLayoutView="85" workbookViewId="0">
      <selection activeCell="A69" sqref="A69:G69"/>
    </sheetView>
  </sheetViews>
  <sheetFormatPr defaultColWidth="9.140625" defaultRowHeight="12.75" x14ac:dyDescent="0.2"/>
  <cols>
    <col min="1" max="1" width="28.140625" style="1" customWidth="1"/>
    <col min="2" max="2" width="11" style="1" customWidth="1"/>
    <col min="3" max="3" width="15.5703125" style="1" customWidth="1"/>
    <col min="4" max="4" width="12.28515625" style="1" customWidth="1"/>
    <col min="5" max="5" width="10.85546875" style="1" customWidth="1"/>
    <col min="6" max="6" width="7.7109375" style="1" customWidth="1"/>
    <col min="7" max="7" width="9" style="1" customWidth="1"/>
    <col min="8" max="8" width="25.7109375" style="1" customWidth="1"/>
    <col min="9" max="9" width="9.5703125" style="1" customWidth="1"/>
    <col min="10" max="10" width="8.5703125" style="1" bestFit="1" customWidth="1"/>
    <col min="11" max="11" width="12.7109375" style="1" customWidth="1"/>
    <col min="12" max="12" width="9.140625" style="1"/>
    <col min="13" max="13" width="8.85546875" style="1" bestFit="1" customWidth="1"/>
    <col min="14" max="14" width="10.42578125" style="1" customWidth="1"/>
    <col min="15" max="16384" width="9.140625" style="1"/>
  </cols>
  <sheetData>
    <row r="1" spans="1:15" ht="15" x14ac:dyDescent="0.2">
      <c r="A1" s="25" t="s">
        <v>737</v>
      </c>
      <c r="B1"/>
      <c r="C1" s="10"/>
      <c r="D1"/>
      <c r="E1"/>
      <c r="F1"/>
      <c r="G1"/>
      <c r="H1"/>
      <c r="I1"/>
    </row>
    <row r="2" spans="1:15" ht="15" x14ac:dyDescent="0.2">
      <c r="A2" s="25"/>
      <c r="B2"/>
      <c r="C2" s="10"/>
      <c r="D2"/>
      <c r="E2"/>
      <c r="F2"/>
      <c r="G2"/>
      <c r="H2"/>
      <c r="I2"/>
    </row>
    <row r="3" spans="1:15" s="5" customFormat="1" ht="15" thickBot="1" x14ac:dyDescent="0.25">
      <c r="A3" s="1090" t="s">
        <v>738</v>
      </c>
      <c r="B3" s="235"/>
      <c r="C3" s="123"/>
      <c r="D3" s="123"/>
      <c r="E3" s="123"/>
      <c r="F3" s="235"/>
      <c r="G3" s="235"/>
      <c r="H3" s="36" t="s">
        <v>630</v>
      </c>
      <c r="I3" s="28"/>
      <c r="J3" s="28"/>
      <c r="K3" s="28"/>
      <c r="L3" s="28"/>
      <c r="M3" s="28"/>
      <c r="N3" s="28"/>
      <c r="O3" s="28"/>
    </row>
    <row r="4" spans="1:15" s="5" customFormat="1" ht="17.25" customHeight="1" thickTop="1" x14ac:dyDescent="0.2">
      <c r="A4" s="1710" t="s">
        <v>244</v>
      </c>
      <c r="B4" s="213" t="s">
        <v>245</v>
      </c>
      <c r="C4" s="213" t="s">
        <v>227</v>
      </c>
      <c r="D4" s="213" t="s">
        <v>246</v>
      </c>
      <c r="E4" s="213" t="s">
        <v>313</v>
      </c>
      <c r="F4" s="213" t="s">
        <v>247</v>
      </c>
      <c r="G4" s="223" t="s">
        <v>248</v>
      </c>
      <c r="H4" s="1712" t="s">
        <v>244</v>
      </c>
      <c r="I4" s="1221"/>
      <c r="J4" s="1221"/>
      <c r="K4" s="1222" t="s">
        <v>334</v>
      </c>
      <c r="L4" s="1223"/>
      <c r="M4" s="1224"/>
      <c r="N4" s="1224" t="s">
        <v>335</v>
      </c>
      <c r="O4" s="1225"/>
    </row>
    <row r="5" spans="1:15" s="5" customFormat="1" ht="22.5" x14ac:dyDescent="0.2">
      <c r="A5" s="1711"/>
      <c r="B5" s="1217" t="s">
        <v>378</v>
      </c>
      <c r="C5" s="1218" t="s">
        <v>378</v>
      </c>
      <c r="D5" s="1217" t="s">
        <v>379</v>
      </c>
      <c r="E5" s="1217" t="s">
        <v>357</v>
      </c>
      <c r="F5" s="1217" t="s">
        <v>343</v>
      </c>
      <c r="G5" s="1219" t="s">
        <v>343</v>
      </c>
      <c r="H5" s="1711"/>
      <c r="I5" s="1220" t="s">
        <v>336</v>
      </c>
      <c r="J5" s="1220" t="s">
        <v>337</v>
      </c>
      <c r="K5" s="1220" t="s">
        <v>812</v>
      </c>
      <c r="L5" s="1220" t="s">
        <v>338</v>
      </c>
      <c r="M5" s="1226" t="s">
        <v>339</v>
      </c>
      <c r="N5" s="1227" t="s">
        <v>340</v>
      </c>
      <c r="O5" s="1228" t="s">
        <v>341</v>
      </c>
    </row>
    <row r="6" spans="1:15" s="5" customFormat="1" x14ac:dyDescent="0.2">
      <c r="A6" s="228" t="s">
        <v>642</v>
      </c>
      <c r="B6" s="214">
        <v>1147208</v>
      </c>
      <c r="C6" s="214">
        <v>1144519</v>
      </c>
      <c r="D6" s="214">
        <v>5358</v>
      </c>
      <c r="E6" s="214">
        <v>6132671</v>
      </c>
      <c r="F6" s="215">
        <v>11.4</v>
      </c>
      <c r="G6" s="224">
        <v>2.2000000000000002</v>
      </c>
      <c r="H6" s="233" t="s">
        <v>264</v>
      </c>
      <c r="I6" s="230">
        <v>0.87</v>
      </c>
      <c r="J6" s="230">
        <v>0.16</v>
      </c>
      <c r="K6" s="230">
        <v>0.04</v>
      </c>
      <c r="L6" s="1231">
        <v>0.43</v>
      </c>
      <c r="M6" s="1229">
        <v>0.9</v>
      </c>
      <c r="N6" s="231">
        <v>0.59</v>
      </c>
      <c r="O6" s="234">
        <v>0.73</v>
      </c>
    </row>
    <row r="7" spans="1:15" s="5" customFormat="1" ht="24" x14ac:dyDescent="0.2">
      <c r="A7" s="236" t="s">
        <v>643</v>
      </c>
      <c r="B7" s="1573">
        <v>1136370</v>
      </c>
      <c r="C7" s="1573">
        <v>1133695</v>
      </c>
      <c r="D7" s="1573">
        <v>5370</v>
      </c>
      <c r="E7" s="1573">
        <v>6087537</v>
      </c>
      <c r="F7" s="1575">
        <v>11.4</v>
      </c>
      <c r="G7" s="1576">
        <v>2.2000000000000002</v>
      </c>
      <c r="H7" s="238" t="s">
        <v>250</v>
      </c>
      <c r="I7" s="239">
        <v>0.85</v>
      </c>
      <c r="J7" s="239">
        <v>0.12</v>
      </c>
      <c r="K7" s="239">
        <v>0.03</v>
      </c>
      <c r="L7" s="1232">
        <v>0.38</v>
      </c>
      <c r="M7" s="1230">
        <v>0.87</v>
      </c>
      <c r="N7" s="240">
        <v>0.47</v>
      </c>
      <c r="O7" s="241">
        <v>0.64</v>
      </c>
    </row>
    <row r="8" spans="1:15" s="5" customFormat="1" x14ac:dyDescent="0.2">
      <c r="A8" s="228" t="s">
        <v>249</v>
      </c>
      <c r="B8" s="214">
        <v>8424</v>
      </c>
      <c r="C8" s="214">
        <v>8237</v>
      </c>
      <c r="D8" s="214">
        <v>2101</v>
      </c>
      <c r="E8" s="214">
        <v>17304</v>
      </c>
      <c r="F8" s="215">
        <v>8.1</v>
      </c>
      <c r="G8" s="224">
        <v>4.7</v>
      </c>
      <c r="H8" s="233" t="s">
        <v>252</v>
      </c>
      <c r="I8" s="232">
        <v>0.67</v>
      </c>
      <c r="J8" s="232">
        <v>0.09</v>
      </c>
      <c r="K8" s="232">
        <v>0.04</v>
      </c>
      <c r="L8" s="1233">
        <v>0.4</v>
      </c>
      <c r="M8" s="1229">
        <v>0.85</v>
      </c>
      <c r="N8" s="231">
        <v>0.31</v>
      </c>
      <c r="O8" s="234">
        <v>0.2</v>
      </c>
    </row>
    <row r="9" spans="1:15" s="5" customFormat="1" x14ac:dyDescent="0.2">
      <c r="A9" s="242" t="s">
        <v>250</v>
      </c>
      <c r="B9" s="243">
        <v>128990</v>
      </c>
      <c r="C9" s="243">
        <v>128365</v>
      </c>
      <c r="D9" s="243">
        <v>4637</v>
      </c>
      <c r="E9" s="243">
        <v>595237</v>
      </c>
      <c r="F9" s="244">
        <v>10.9</v>
      </c>
      <c r="G9" s="245">
        <v>2.5</v>
      </c>
      <c r="H9" s="238" t="s">
        <v>256</v>
      </c>
      <c r="I9" s="239">
        <v>0.75</v>
      </c>
      <c r="J9" s="239">
        <v>0.19</v>
      </c>
      <c r="K9" s="239">
        <v>0.04</v>
      </c>
      <c r="L9" s="1232">
        <v>0.53</v>
      </c>
      <c r="M9" s="1230">
        <v>0.81</v>
      </c>
      <c r="N9" s="240">
        <v>0.67</v>
      </c>
      <c r="O9" s="241">
        <v>0.63</v>
      </c>
    </row>
    <row r="10" spans="1:15" s="5" customFormat="1" ht="13.5" thickBot="1" x14ac:dyDescent="0.25">
      <c r="A10" s="228" t="s">
        <v>251</v>
      </c>
      <c r="B10" s="214">
        <v>13539</v>
      </c>
      <c r="C10" s="214">
        <v>13266</v>
      </c>
      <c r="D10" s="214">
        <v>2401</v>
      </c>
      <c r="E10" s="214">
        <v>31849</v>
      </c>
      <c r="F10" s="215">
        <v>8.9</v>
      </c>
      <c r="G10" s="224">
        <v>4.2</v>
      </c>
      <c r="H10" s="1234" t="s">
        <v>255</v>
      </c>
      <c r="I10" s="1235">
        <v>0.67</v>
      </c>
      <c r="J10" s="1235">
        <v>0.09</v>
      </c>
      <c r="K10" s="1235">
        <v>0.03</v>
      </c>
      <c r="L10" s="1236">
        <v>0.43</v>
      </c>
      <c r="M10" s="1237">
        <v>0.86</v>
      </c>
      <c r="N10" s="1237">
        <v>0.21</v>
      </c>
      <c r="O10" s="1238">
        <v>0.26</v>
      </c>
    </row>
    <row r="11" spans="1:15" s="5" customFormat="1" ht="13.5" thickTop="1" x14ac:dyDescent="0.2">
      <c r="A11" s="242" t="s">
        <v>252</v>
      </c>
      <c r="B11" s="243">
        <v>400886</v>
      </c>
      <c r="C11" s="243">
        <v>398152</v>
      </c>
      <c r="D11" s="243">
        <v>6436</v>
      </c>
      <c r="E11" s="243">
        <v>2562569</v>
      </c>
      <c r="F11" s="244">
        <v>12.4</v>
      </c>
      <c r="G11" s="245">
        <v>2.5</v>
      </c>
      <c r="H11" s="1086" t="s">
        <v>934</v>
      </c>
      <c r="I11"/>
      <c r="J11" s="28"/>
      <c r="K11"/>
      <c r="L11"/>
      <c r="M11" s="28"/>
      <c r="N11" s="28"/>
      <c r="O11"/>
    </row>
    <row r="12" spans="1:15" s="5" customFormat="1" x14ac:dyDescent="0.2">
      <c r="A12" s="228" t="s">
        <v>254</v>
      </c>
      <c r="B12" s="214">
        <v>18677</v>
      </c>
      <c r="C12" s="214">
        <v>18660</v>
      </c>
      <c r="D12" s="214">
        <v>3169</v>
      </c>
      <c r="E12" s="214">
        <v>59140</v>
      </c>
      <c r="F12" s="215">
        <v>11.9</v>
      </c>
      <c r="G12" s="224">
        <v>3.8</v>
      </c>
      <c r="H12"/>
      <c r="I12"/>
    </row>
    <row r="13" spans="1:15" ht="27.75" customHeight="1" thickBot="1" x14ac:dyDescent="0.25">
      <c r="A13" s="242" t="s">
        <v>985</v>
      </c>
      <c r="B13" s="243">
        <v>4424</v>
      </c>
      <c r="C13" s="243">
        <v>4238</v>
      </c>
      <c r="D13" s="243">
        <v>2883</v>
      </c>
      <c r="E13" s="243">
        <v>12219</v>
      </c>
      <c r="F13" s="244">
        <v>12.2</v>
      </c>
      <c r="G13" s="246">
        <v>2.8</v>
      </c>
      <c r="H13" s="1729" t="s">
        <v>1020</v>
      </c>
      <c r="I13" s="1729"/>
      <c r="J13" s="1729"/>
      <c r="K13" s="1729"/>
      <c r="L13" s="1729"/>
      <c r="M13" s="1729"/>
      <c r="N13" s="1729"/>
    </row>
    <row r="14" spans="1:15" ht="21.75" customHeight="1" thickTop="1" x14ac:dyDescent="0.2">
      <c r="A14" s="228" t="s">
        <v>327</v>
      </c>
      <c r="B14" s="214">
        <v>2483</v>
      </c>
      <c r="C14" s="214">
        <v>2460</v>
      </c>
      <c r="D14" s="214">
        <v>1802</v>
      </c>
      <c r="E14" s="214">
        <v>4432</v>
      </c>
      <c r="F14" s="216">
        <v>12.4</v>
      </c>
      <c r="G14" s="225">
        <v>2.7</v>
      </c>
      <c r="H14" s="1730" t="s">
        <v>780</v>
      </c>
      <c r="I14" s="1727" t="s">
        <v>834</v>
      </c>
      <c r="J14" s="1727" t="s">
        <v>250</v>
      </c>
      <c r="K14" s="1727" t="s">
        <v>249</v>
      </c>
      <c r="L14" s="1727" t="s">
        <v>254</v>
      </c>
      <c r="M14" s="1727" t="s">
        <v>251</v>
      </c>
      <c r="N14" s="1725" t="s">
        <v>252</v>
      </c>
    </row>
    <row r="15" spans="1:15" ht="14.25" customHeight="1" x14ac:dyDescent="0.2">
      <c r="A15" s="242" t="s">
        <v>644</v>
      </c>
      <c r="B15" s="247">
        <v>988</v>
      </c>
      <c r="C15" s="247">
        <v>936</v>
      </c>
      <c r="D15" s="243">
        <v>2032</v>
      </c>
      <c r="E15" s="243">
        <v>1902</v>
      </c>
      <c r="F15" s="244" t="s">
        <v>86</v>
      </c>
      <c r="G15" s="248" t="s">
        <v>86</v>
      </c>
      <c r="H15" s="1731"/>
      <c r="I15" s="1728"/>
      <c r="J15" s="1728"/>
      <c r="K15" s="1728"/>
      <c r="L15" s="1728"/>
      <c r="M15" s="1728"/>
      <c r="N15" s="1726"/>
    </row>
    <row r="16" spans="1:15" x14ac:dyDescent="0.2">
      <c r="A16" s="228" t="s">
        <v>253</v>
      </c>
      <c r="B16" s="214">
        <v>10486</v>
      </c>
      <c r="C16" s="214">
        <v>10434</v>
      </c>
      <c r="D16" s="214">
        <v>5609</v>
      </c>
      <c r="E16" s="214">
        <v>58523</v>
      </c>
      <c r="F16" s="215">
        <v>11.4</v>
      </c>
      <c r="G16" s="224">
        <v>2.1</v>
      </c>
      <c r="H16" s="1722" t="s">
        <v>660</v>
      </c>
      <c r="I16" s="1723"/>
      <c r="J16" s="1723"/>
      <c r="K16" s="1723"/>
      <c r="L16" s="1723"/>
      <c r="M16" s="1723"/>
      <c r="N16" s="1724"/>
    </row>
    <row r="17" spans="1:14" x14ac:dyDescent="0.2">
      <c r="A17" s="242" t="s">
        <v>645</v>
      </c>
      <c r="B17" s="243">
        <v>46949</v>
      </c>
      <c r="C17" s="243">
        <v>44945</v>
      </c>
      <c r="D17" s="243">
        <v>2916</v>
      </c>
      <c r="E17" s="243">
        <v>131057</v>
      </c>
      <c r="F17" s="244">
        <v>11.1</v>
      </c>
      <c r="G17" s="245">
        <v>2.9</v>
      </c>
      <c r="H17" s="1487" t="s">
        <v>79</v>
      </c>
      <c r="I17" s="1488">
        <v>1144519</v>
      </c>
      <c r="J17" s="1488">
        <v>128365</v>
      </c>
      <c r="K17" s="1488">
        <v>8237</v>
      </c>
      <c r="L17" s="1488">
        <v>18660</v>
      </c>
      <c r="M17" s="1488">
        <v>13266</v>
      </c>
      <c r="N17" s="1080">
        <v>398152</v>
      </c>
    </row>
    <row r="18" spans="1:14" ht="12.75" customHeight="1" x14ac:dyDescent="0.2">
      <c r="A18" s="228" t="s">
        <v>646</v>
      </c>
      <c r="B18" s="214">
        <v>8525</v>
      </c>
      <c r="C18" s="214">
        <v>8455</v>
      </c>
      <c r="D18" s="214">
        <v>3669</v>
      </c>
      <c r="E18" s="214">
        <v>31021</v>
      </c>
      <c r="F18" s="215">
        <v>11.8</v>
      </c>
      <c r="G18" s="224">
        <v>0.2</v>
      </c>
      <c r="H18" s="1489" t="s">
        <v>80</v>
      </c>
      <c r="I18" s="1490">
        <v>982175</v>
      </c>
      <c r="J18" s="1490">
        <v>111387</v>
      </c>
      <c r="K18" s="1490">
        <v>1720</v>
      </c>
      <c r="L18" s="1490">
        <v>5541</v>
      </c>
      <c r="M18" s="1490">
        <v>8144</v>
      </c>
      <c r="N18" s="1491">
        <v>381990</v>
      </c>
    </row>
    <row r="19" spans="1:14" x14ac:dyDescent="0.2">
      <c r="A19" s="242" t="s">
        <v>256</v>
      </c>
      <c r="B19" s="243">
        <v>165216</v>
      </c>
      <c r="C19" s="243">
        <v>160650</v>
      </c>
      <c r="D19" s="243">
        <v>2982</v>
      </c>
      <c r="E19" s="243">
        <v>478987</v>
      </c>
      <c r="F19" s="244">
        <v>8.4</v>
      </c>
      <c r="G19" s="266">
        <v>2</v>
      </c>
      <c r="H19" s="1492" t="s">
        <v>9</v>
      </c>
      <c r="I19" s="243">
        <v>244366</v>
      </c>
      <c r="J19" s="243">
        <v>28373</v>
      </c>
      <c r="K19" s="247" t="s">
        <v>631</v>
      </c>
      <c r="L19" s="247">
        <v>459</v>
      </c>
      <c r="M19" s="243">
        <v>4059</v>
      </c>
      <c r="N19" s="1055">
        <v>156512</v>
      </c>
    </row>
    <row r="20" spans="1:14" x14ac:dyDescent="0.2">
      <c r="A20" s="228" t="s">
        <v>255</v>
      </c>
      <c r="B20" s="214">
        <v>910918</v>
      </c>
      <c r="C20" s="214">
        <v>898844</v>
      </c>
      <c r="D20" s="214">
        <v>2288</v>
      </c>
      <c r="E20" s="214">
        <v>2056987</v>
      </c>
      <c r="F20" s="215">
        <v>7.8</v>
      </c>
      <c r="G20" s="224">
        <v>3.2</v>
      </c>
      <c r="H20" s="1493" t="s">
        <v>10</v>
      </c>
      <c r="I20" s="1494">
        <v>217269</v>
      </c>
      <c r="J20" s="1494">
        <v>23323</v>
      </c>
      <c r="K20" s="1495" t="s">
        <v>631</v>
      </c>
      <c r="L20" s="1495">
        <v>234</v>
      </c>
      <c r="M20" s="1494">
        <v>1087</v>
      </c>
      <c r="N20" s="736">
        <v>94730</v>
      </c>
    </row>
    <row r="21" spans="1:14" x14ac:dyDescent="0.2">
      <c r="A21" s="242" t="s">
        <v>257</v>
      </c>
      <c r="B21" s="243">
        <v>11946</v>
      </c>
      <c r="C21" s="243">
        <v>11530</v>
      </c>
      <c r="D21" s="243">
        <v>1735</v>
      </c>
      <c r="E21" s="243">
        <v>20000</v>
      </c>
      <c r="F21" s="244">
        <v>10.1</v>
      </c>
      <c r="G21" s="245">
        <v>2.2999999999999998</v>
      </c>
      <c r="H21" s="1492" t="s">
        <v>11</v>
      </c>
      <c r="I21" s="243">
        <v>278279</v>
      </c>
      <c r="J21" s="243">
        <v>23897</v>
      </c>
      <c r="K21" s="247">
        <v>204</v>
      </c>
      <c r="L21" s="243">
        <v>1893</v>
      </c>
      <c r="M21" s="247">
        <v>880</v>
      </c>
      <c r="N21" s="1055">
        <v>120310</v>
      </c>
    </row>
    <row r="22" spans="1:14" x14ac:dyDescent="0.2">
      <c r="A22" s="228" t="s">
        <v>380</v>
      </c>
      <c r="B22" s="217">
        <v>153</v>
      </c>
      <c r="C22" s="217">
        <v>148</v>
      </c>
      <c r="D22" s="214">
        <v>1223</v>
      </c>
      <c r="E22" s="217">
        <v>181</v>
      </c>
      <c r="F22" s="216">
        <v>7.7</v>
      </c>
      <c r="G22" s="267">
        <v>5</v>
      </c>
      <c r="H22" s="1493" t="s">
        <v>12</v>
      </c>
      <c r="I22" s="1494">
        <v>242261</v>
      </c>
      <c r="J22" s="1494">
        <v>35794</v>
      </c>
      <c r="K22" s="1494">
        <v>1498</v>
      </c>
      <c r="L22" s="1494">
        <v>2955</v>
      </c>
      <c r="M22" s="1494">
        <v>2118</v>
      </c>
      <c r="N22" s="736">
        <v>10438</v>
      </c>
    </row>
    <row r="23" spans="1:14" ht="24" x14ac:dyDescent="0.2">
      <c r="A23" s="242" t="s">
        <v>258</v>
      </c>
      <c r="B23" s="247">
        <v>449</v>
      </c>
      <c r="C23" s="247">
        <v>443</v>
      </c>
      <c r="D23" s="243">
        <v>1695</v>
      </c>
      <c r="E23" s="247">
        <v>751</v>
      </c>
      <c r="F23" s="249" t="s">
        <v>86</v>
      </c>
      <c r="G23" s="248" t="s">
        <v>86</v>
      </c>
      <c r="H23" s="1496" t="s">
        <v>81</v>
      </c>
      <c r="I23" s="1582">
        <v>162344</v>
      </c>
      <c r="J23" s="1582">
        <v>16978</v>
      </c>
      <c r="K23" s="1582">
        <v>6517</v>
      </c>
      <c r="L23" s="1582">
        <v>13119</v>
      </c>
      <c r="M23" s="1582">
        <v>5122</v>
      </c>
      <c r="N23" s="1562">
        <v>16162</v>
      </c>
    </row>
    <row r="24" spans="1:14" x14ac:dyDescent="0.2">
      <c r="A24" s="228" t="s">
        <v>647</v>
      </c>
      <c r="B24" s="214">
        <v>3586</v>
      </c>
      <c r="C24" s="214">
        <v>3548</v>
      </c>
      <c r="D24" s="217">
        <v>737</v>
      </c>
      <c r="E24" s="214">
        <v>2614</v>
      </c>
      <c r="F24" s="218" t="s">
        <v>86</v>
      </c>
      <c r="G24" s="226" t="s">
        <v>86</v>
      </c>
      <c r="H24" s="1493" t="s">
        <v>13</v>
      </c>
      <c r="I24" s="1494">
        <v>47548</v>
      </c>
      <c r="J24" s="1494">
        <v>5710</v>
      </c>
      <c r="K24" s="1494">
        <v>3212</v>
      </c>
      <c r="L24" s="1494">
        <v>2590</v>
      </c>
      <c r="M24" s="1494">
        <v>3852</v>
      </c>
      <c r="N24" s="736">
        <v>7672</v>
      </c>
    </row>
    <row r="25" spans="1:14" ht="12.75" customHeight="1" x14ac:dyDescent="0.2">
      <c r="A25" s="242" t="s">
        <v>328</v>
      </c>
      <c r="B25" s="243">
        <v>1498</v>
      </c>
      <c r="C25" s="243">
        <v>1493</v>
      </c>
      <c r="D25" s="247">
        <v>553</v>
      </c>
      <c r="E25" s="247">
        <v>825</v>
      </c>
      <c r="F25" s="249" t="s">
        <v>86</v>
      </c>
      <c r="G25" s="248" t="s">
        <v>86</v>
      </c>
      <c r="H25" s="1492" t="s">
        <v>14</v>
      </c>
      <c r="I25" s="243">
        <v>114796</v>
      </c>
      <c r="J25" s="243">
        <v>11268</v>
      </c>
      <c r="K25" s="243">
        <v>3305</v>
      </c>
      <c r="L25" s="243">
        <v>10529</v>
      </c>
      <c r="M25" s="243">
        <v>1270</v>
      </c>
      <c r="N25" s="1055">
        <v>8490</v>
      </c>
    </row>
    <row r="26" spans="1:14" x14ac:dyDescent="0.2">
      <c r="A26" s="228" t="s">
        <v>648</v>
      </c>
      <c r="B26" s="214">
        <v>5045</v>
      </c>
      <c r="C26" s="214">
        <v>4805</v>
      </c>
      <c r="D26" s="217">
        <v>912</v>
      </c>
      <c r="E26" s="214">
        <v>4383</v>
      </c>
      <c r="F26" s="218" t="s">
        <v>86</v>
      </c>
      <c r="G26" s="226" t="s">
        <v>86</v>
      </c>
      <c r="H26" s="1720" t="s">
        <v>661</v>
      </c>
      <c r="I26" s="1721"/>
      <c r="J26" s="1721"/>
      <c r="K26" s="1721"/>
      <c r="L26" s="1721"/>
      <c r="M26" s="1721"/>
      <c r="N26" s="1703"/>
    </row>
    <row r="27" spans="1:14" x14ac:dyDescent="0.2">
      <c r="A27" s="242" t="s">
        <v>261</v>
      </c>
      <c r="B27" s="243">
        <v>7756</v>
      </c>
      <c r="C27" s="243">
        <v>7721</v>
      </c>
      <c r="D27" s="243">
        <v>1689</v>
      </c>
      <c r="E27" s="243">
        <v>13040</v>
      </c>
      <c r="F27" s="249" t="s">
        <v>86</v>
      </c>
      <c r="G27" s="248" t="s">
        <v>86</v>
      </c>
      <c r="H27" s="1487" t="s">
        <v>79</v>
      </c>
      <c r="I27" s="1488">
        <v>6132671</v>
      </c>
      <c r="J27" s="1488">
        <v>595237</v>
      </c>
      <c r="K27" s="1488">
        <v>17304</v>
      </c>
      <c r="L27" s="1488">
        <v>59140</v>
      </c>
      <c r="M27" s="1488">
        <v>31849</v>
      </c>
      <c r="N27" s="1080">
        <v>2562569</v>
      </c>
    </row>
    <row r="28" spans="1:14" ht="12.75" customHeight="1" x14ac:dyDescent="0.2">
      <c r="A28" s="229" t="s">
        <v>381</v>
      </c>
      <c r="B28" s="219">
        <v>4773</v>
      </c>
      <c r="C28" s="219">
        <v>4764</v>
      </c>
      <c r="D28" s="219">
        <v>1714</v>
      </c>
      <c r="E28" s="219">
        <v>8166</v>
      </c>
      <c r="F28" s="218" t="s">
        <v>86</v>
      </c>
      <c r="G28" s="226" t="s">
        <v>86</v>
      </c>
      <c r="H28" s="1489" t="s">
        <v>80</v>
      </c>
      <c r="I28" s="1490">
        <v>5535281</v>
      </c>
      <c r="J28" s="1490">
        <v>540363</v>
      </c>
      <c r="K28" s="1490">
        <v>3963</v>
      </c>
      <c r="L28" s="1490">
        <v>21300</v>
      </c>
      <c r="M28" s="1490">
        <v>21787</v>
      </c>
      <c r="N28" s="1491">
        <v>2490386</v>
      </c>
    </row>
    <row r="29" spans="1:14" x14ac:dyDescent="0.2">
      <c r="A29" s="250" t="s">
        <v>382</v>
      </c>
      <c r="B29" s="237">
        <v>2573</v>
      </c>
      <c r="C29" s="237">
        <v>2557</v>
      </c>
      <c r="D29" s="237">
        <v>1618</v>
      </c>
      <c r="E29" s="237">
        <v>4136</v>
      </c>
      <c r="F29" s="249" t="s">
        <v>86</v>
      </c>
      <c r="G29" s="248" t="s">
        <v>86</v>
      </c>
      <c r="H29" s="1492" t="s">
        <v>9</v>
      </c>
      <c r="I29" s="243">
        <v>1355337</v>
      </c>
      <c r="J29" s="243">
        <v>144855</v>
      </c>
      <c r="K29" s="247" t="s">
        <v>631</v>
      </c>
      <c r="L29" s="243">
        <v>1711</v>
      </c>
      <c r="M29" s="243">
        <v>12340</v>
      </c>
      <c r="N29" s="1055">
        <v>966203</v>
      </c>
    </row>
    <row r="30" spans="1:14" x14ac:dyDescent="0.2">
      <c r="A30" s="229" t="s">
        <v>383</v>
      </c>
      <c r="B30" s="220">
        <v>410</v>
      </c>
      <c r="C30" s="220">
        <v>400</v>
      </c>
      <c r="D30" s="219">
        <v>1845</v>
      </c>
      <c r="E30" s="220">
        <v>738</v>
      </c>
      <c r="F30" s="218" t="s">
        <v>86</v>
      </c>
      <c r="G30" s="226" t="s">
        <v>86</v>
      </c>
      <c r="H30" s="1493" t="s">
        <v>10</v>
      </c>
      <c r="I30" s="1494">
        <v>1352334</v>
      </c>
      <c r="J30" s="1494">
        <v>118984</v>
      </c>
      <c r="K30" s="1495" t="s">
        <v>631</v>
      </c>
      <c r="L30" s="1494">
        <v>1059</v>
      </c>
      <c r="M30" s="1494">
        <v>4064</v>
      </c>
      <c r="N30" s="736">
        <v>645583</v>
      </c>
    </row>
    <row r="31" spans="1:14" x14ac:dyDescent="0.2">
      <c r="A31" s="242" t="s">
        <v>649</v>
      </c>
      <c r="B31" s="243">
        <v>4514</v>
      </c>
      <c r="C31" s="243">
        <v>4189</v>
      </c>
      <c r="D31" s="243">
        <v>3045</v>
      </c>
      <c r="E31" s="243">
        <v>12756</v>
      </c>
      <c r="F31" s="249" t="s">
        <v>86</v>
      </c>
      <c r="G31" s="248" t="s">
        <v>86</v>
      </c>
      <c r="H31" s="1492" t="s">
        <v>11</v>
      </c>
      <c r="I31" s="243">
        <v>1690694</v>
      </c>
      <c r="J31" s="243">
        <v>117878</v>
      </c>
      <c r="K31" s="247">
        <v>586</v>
      </c>
      <c r="L31" s="243">
        <v>7305</v>
      </c>
      <c r="M31" s="243">
        <v>1796</v>
      </c>
      <c r="N31" s="1055">
        <v>836970</v>
      </c>
    </row>
    <row r="32" spans="1:14" x14ac:dyDescent="0.2">
      <c r="A32" s="228" t="s">
        <v>259</v>
      </c>
      <c r="B32" s="214">
        <v>9789</v>
      </c>
      <c r="C32" s="214">
        <v>8038</v>
      </c>
      <c r="D32" s="214">
        <v>3441</v>
      </c>
      <c r="E32" s="214">
        <v>27659</v>
      </c>
      <c r="F32" s="218" t="s">
        <v>86</v>
      </c>
      <c r="G32" s="226" t="s">
        <v>86</v>
      </c>
      <c r="H32" s="1493" t="s">
        <v>12</v>
      </c>
      <c r="I32" s="1494">
        <v>1136916</v>
      </c>
      <c r="J32" s="1494">
        <v>158646</v>
      </c>
      <c r="K32" s="1494">
        <v>3312</v>
      </c>
      <c r="L32" s="1494">
        <v>11225</v>
      </c>
      <c r="M32" s="1494">
        <v>3587</v>
      </c>
      <c r="N32" s="736">
        <v>41630</v>
      </c>
    </row>
    <row r="33" spans="1:14" ht="24" x14ac:dyDescent="0.2">
      <c r="A33" s="242" t="s">
        <v>330</v>
      </c>
      <c r="B33" s="243">
        <v>2740</v>
      </c>
      <c r="C33" s="243">
        <v>2566</v>
      </c>
      <c r="D33" s="243">
        <v>2088</v>
      </c>
      <c r="E33" s="243">
        <v>5358</v>
      </c>
      <c r="F33" s="249" t="s">
        <v>86</v>
      </c>
      <c r="G33" s="248" t="s">
        <v>86</v>
      </c>
      <c r="H33" s="1496" t="s">
        <v>81</v>
      </c>
      <c r="I33" s="1582">
        <v>597390</v>
      </c>
      <c r="J33" s="1582">
        <v>54874</v>
      </c>
      <c r="K33" s="1582">
        <v>13341</v>
      </c>
      <c r="L33" s="1582">
        <v>37840</v>
      </c>
      <c r="M33" s="1582">
        <v>10062</v>
      </c>
      <c r="N33" s="1562">
        <v>72183</v>
      </c>
    </row>
    <row r="34" spans="1:14" x14ac:dyDescent="0.2">
      <c r="A34" s="228" t="s">
        <v>260</v>
      </c>
      <c r="B34" s="214">
        <v>21467</v>
      </c>
      <c r="C34" s="214">
        <v>20217</v>
      </c>
      <c r="D34" s="214">
        <v>1173</v>
      </c>
      <c r="E34" s="214">
        <v>23712</v>
      </c>
      <c r="F34" s="218" t="s">
        <v>86</v>
      </c>
      <c r="G34" s="226" t="s">
        <v>86</v>
      </c>
      <c r="H34" s="1493" t="s">
        <v>13</v>
      </c>
      <c r="I34" s="1494">
        <v>155542</v>
      </c>
      <c r="J34" s="1494">
        <v>16724</v>
      </c>
      <c r="K34" s="1494">
        <v>6515</v>
      </c>
      <c r="L34" s="1494">
        <v>6225</v>
      </c>
      <c r="M34" s="1494">
        <v>7550</v>
      </c>
      <c r="N34" s="736">
        <v>31901</v>
      </c>
    </row>
    <row r="35" spans="1:14" x14ac:dyDescent="0.2">
      <c r="A35" s="242" t="s">
        <v>986</v>
      </c>
      <c r="B35" s="243">
        <v>4613</v>
      </c>
      <c r="C35" s="243">
        <v>4151</v>
      </c>
      <c r="D35" s="247">
        <v>886</v>
      </c>
      <c r="E35" s="243">
        <v>3679</v>
      </c>
      <c r="F35" s="249" t="s">
        <v>86</v>
      </c>
      <c r="G35" s="248" t="s">
        <v>86</v>
      </c>
      <c r="H35" s="1492" t="s">
        <v>14</v>
      </c>
      <c r="I35" s="243">
        <v>441848</v>
      </c>
      <c r="J35" s="243">
        <v>38150</v>
      </c>
      <c r="K35" s="243">
        <v>6826</v>
      </c>
      <c r="L35" s="243">
        <v>31615</v>
      </c>
      <c r="M35" s="243">
        <v>2512</v>
      </c>
      <c r="N35" s="1055">
        <v>40282</v>
      </c>
    </row>
    <row r="36" spans="1:14" x14ac:dyDescent="0.2">
      <c r="A36" s="228" t="s">
        <v>650</v>
      </c>
      <c r="B36" s="214">
        <v>3322</v>
      </c>
      <c r="C36" s="214">
        <v>3229</v>
      </c>
      <c r="D36" s="217">
        <v>726</v>
      </c>
      <c r="E36" s="214">
        <v>2344</v>
      </c>
      <c r="F36" s="218" t="s">
        <v>86</v>
      </c>
      <c r="G36" s="226" t="s">
        <v>86</v>
      </c>
      <c r="H36" s="1720" t="s">
        <v>385</v>
      </c>
      <c r="I36" s="1721"/>
      <c r="J36" s="1721"/>
      <c r="K36" s="1721"/>
      <c r="L36" s="1721"/>
      <c r="M36" s="1721"/>
      <c r="N36" s="1703"/>
    </row>
    <row r="37" spans="1:14" ht="24" x14ac:dyDescent="0.2">
      <c r="A37" s="242" t="s">
        <v>651</v>
      </c>
      <c r="B37" s="1574">
        <v>3482</v>
      </c>
      <c r="C37" s="1574">
        <v>2476</v>
      </c>
      <c r="D37" s="1574">
        <v>2271</v>
      </c>
      <c r="E37" s="1574">
        <v>5623</v>
      </c>
      <c r="F37" s="1577" t="s">
        <v>86</v>
      </c>
      <c r="G37" s="1578" t="s">
        <v>86</v>
      </c>
      <c r="H37" s="1487" t="s">
        <v>79</v>
      </c>
      <c r="I37" s="1488">
        <v>5358</v>
      </c>
      <c r="J37" s="1488">
        <v>4637</v>
      </c>
      <c r="K37" s="1488">
        <v>2101</v>
      </c>
      <c r="L37" s="1488">
        <v>3169</v>
      </c>
      <c r="M37" s="1488">
        <v>2401</v>
      </c>
      <c r="N37" s="1080">
        <v>6436</v>
      </c>
    </row>
    <row r="38" spans="1:14" ht="12.75" customHeight="1" x14ac:dyDescent="0.2">
      <c r="A38" s="228" t="s">
        <v>329</v>
      </c>
      <c r="B38" s="217">
        <v>473</v>
      </c>
      <c r="C38" s="217">
        <v>411</v>
      </c>
      <c r="D38" s="214">
        <v>1273</v>
      </c>
      <c r="E38" s="217">
        <v>523</v>
      </c>
      <c r="F38" s="218" t="s">
        <v>86</v>
      </c>
      <c r="G38" s="226" t="s">
        <v>86</v>
      </c>
      <c r="H38" s="1489" t="s">
        <v>80</v>
      </c>
      <c r="I38" s="1490">
        <v>5636</v>
      </c>
      <c r="J38" s="1490">
        <v>4851</v>
      </c>
      <c r="K38" s="1490">
        <v>2304</v>
      </c>
      <c r="L38" s="1490">
        <v>3844</v>
      </c>
      <c r="M38" s="1490">
        <v>2675</v>
      </c>
      <c r="N38" s="1491">
        <v>6520</v>
      </c>
    </row>
    <row r="39" spans="1:14" x14ac:dyDescent="0.2">
      <c r="A39" s="242" t="s">
        <v>652</v>
      </c>
      <c r="B39" s="247">
        <v>17</v>
      </c>
      <c r="C39" s="247">
        <v>14</v>
      </c>
      <c r="D39" s="243">
        <v>38429</v>
      </c>
      <c r="E39" s="247">
        <v>538</v>
      </c>
      <c r="F39" s="249" t="s">
        <v>86</v>
      </c>
      <c r="G39" s="248" t="s">
        <v>86</v>
      </c>
      <c r="H39" s="1492" t="s">
        <v>9</v>
      </c>
      <c r="I39" s="243">
        <v>5546</v>
      </c>
      <c r="J39" s="243">
        <v>5105</v>
      </c>
      <c r="K39" s="247" t="s">
        <v>631</v>
      </c>
      <c r="L39" s="243">
        <v>3728</v>
      </c>
      <c r="M39" s="243">
        <v>3040</v>
      </c>
      <c r="N39" s="1055">
        <v>6173</v>
      </c>
    </row>
    <row r="40" spans="1:14" x14ac:dyDescent="0.2">
      <c r="A40" s="228" t="s">
        <v>331</v>
      </c>
      <c r="B40" s="214">
        <v>1061</v>
      </c>
      <c r="C40" s="217">
        <v>993</v>
      </c>
      <c r="D40" s="214">
        <v>3344</v>
      </c>
      <c r="E40" s="214">
        <v>3321</v>
      </c>
      <c r="F40" s="218" t="s">
        <v>86</v>
      </c>
      <c r="G40" s="226" t="s">
        <v>86</v>
      </c>
      <c r="H40" s="1493" t="s">
        <v>10</v>
      </c>
      <c r="I40" s="1494">
        <v>6224</v>
      </c>
      <c r="J40" s="1494">
        <v>5102</v>
      </c>
      <c r="K40" s="1495" t="s">
        <v>631</v>
      </c>
      <c r="L40" s="1494">
        <v>4526</v>
      </c>
      <c r="M40" s="1494">
        <v>3739</v>
      </c>
      <c r="N40" s="736">
        <v>6815</v>
      </c>
    </row>
    <row r="41" spans="1:14" x14ac:dyDescent="0.2">
      <c r="A41" s="242" t="s">
        <v>262</v>
      </c>
      <c r="B41" s="243">
        <v>92152</v>
      </c>
      <c r="C41" s="243">
        <v>88182</v>
      </c>
      <c r="D41" s="243">
        <v>4906</v>
      </c>
      <c r="E41" s="243">
        <v>432586</v>
      </c>
      <c r="F41" s="249" t="s">
        <v>86</v>
      </c>
      <c r="G41" s="248" t="s">
        <v>86</v>
      </c>
      <c r="H41" s="1492" t="s">
        <v>11</v>
      </c>
      <c r="I41" s="243">
        <v>6076</v>
      </c>
      <c r="J41" s="243">
        <v>4933</v>
      </c>
      <c r="K41" s="243">
        <v>2873</v>
      </c>
      <c r="L41" s="243">
        <v>3859</v>
      </c>
      <c r="M41" s="243">
        <v>2041</v>
      </c>
      <c r="N41" s="1055">
        <v>6957</v>
      </c>
    </row>
    <row r="42" spans="1:14" ht="24" x14ac:dyDescent="0.2">
      <c r="A42" s="228" t="s">
        <v>653</v>
      </c>
      <c r="B42" s="1579">
        <v>4942</v>
      </c>
      <c r="C42" s="1579">
        <v>4722</v>
      </c>
      <c r="D42" s="1579">
        <v>3518</v>
      </c>
      <c r="E42" s="1579">
        <v>16614</v>
      </c>
      <c r="F42" s="1580" t="s">
        <v>86</v>
      </c>
      <c r="G42" s="1581" t="s">
        <v>86</v>
      </c>
      <c r="H42" s="1493" t="s">
        <v>12</v>
      </c>
      <c r="I42" s="1494">
        <v>4693</v>
      </c>
      <c r="J42" s="1494">
        <v>4432</v>
      </c>
      <c r="K42" s="1494">
        <v>2211</v>
      </c>
      <c r="L42" s="1494">
        <v>3799</v>
      </c>
      <c r="M42" s="1494">
        <v>1694</v>
      </c>
      <c r="N42" s="736">
        <v>3988</v>
      </c>
    </row>
    <row r="43" spans="1:14" ht="24" x14ac:dyDescent="0.2">
      <c r="A43" s="242" t="s">
        <v>654</v>
      </c>
      <c r="B43" s="243">
        <v>3721</v>
      </c>
      <c r="C43" s="243">
        <v>3641</v>
      </c>
      <c r="D43" s="243">
        <v>3351</v>
      </c>
      <c r="E43" s="243">
        <v>12202</v>
      </c>
      <c r="F43" s="249" t="s">
        <v>86</v>
      </c>
      <c r="G43" s="248" t="s">
        <v>86</v>
      </c>
      <c r="H43" s="1496" t="s">
        <v>81</v>
      </c>
      <c r="I43" s="1582">
        <v>3680</v>
      </c>
      <c r="J43" s="1582">
        <v>3232</v>
      </c>
      <c r="K43" s="1582">
        <v>2047</v>
      </c>
      <c r="L43" s="1582">
        <v>2884</v>
      </c>
      <c r="M43" s="1582">
        <v>1964</v>
      </c>
      <c r="N43" s="1562">
        <v>4466</v>
      </c>
    </row>
    <row r="44" spans="1:14" ht="24" x14ac:dyDescent="0.2">
      <c r="A44" s="228" t="s">
        <v>655</v>
      </c>
      <c r="B44" s="1579">
        <v>30430</v>
      </c>
      <c r="C44" s="1579">
        <v>29930</v>
      </c>
      <c r="D44" s="1579">
        <v>21472</v>
      </c>
      <c r="E44" s="1579">
        <v>642654</v>
      </c>
      <c r="F44" s="1580" t="s">
        <v>86</v>
      </c>
      <c r="G44" s="1581" t="s">
        <v>86</v>
      </c>
      <c r="H44" s="1493" t="s">
        <v>13</v>
      </c>
      <c r="I44" s="1494">
        <v>3271</v>
      </c>
      <c r="J44" s="1494">
        <v>2929</v>
      </c>
      <c r="K44" s="1494">
        <v>2028</v>
      </c>
      <c r="L44" s="1494">
        <v>2403</v>
      </c>
      <c r="M44" s="1494">
        <v>1960</v>
      </c>
      <c r="N44" s="736">
        <v>4158</v>
      </c>
    </row>
    <row r="45" spans="1:14" ht="24.75" thickBot="1" x14ac:dyDescent="0.25">
      <c r="A45" s="242" t="s">
        <v>656</v>
      </c>
      <c r="B45" s="1574">
        <v>5220</v>
      </c>
      <c r="C45" s="1574">
        <v>4184</v>
      </c>
      <c r="D45" s="1574">
        <v>17092</v>
      </c>
      <c r="E45" s="1574">
        <v>71513</v>
      </c>
      <c r="F45" s="1577" t="s">
        <v>86</v>
      </c>
      <c r="G45" s="1578" t="s">
        <v>86</v>
      </c>
      <c r="H45" s="1497" t="s">
        <v>14</v>
      </c>
      <c r="I45" s="1498">
        <v>3849</v>
      </c>
      <c r="J45" s="1498">
        <v>3386</v>
      </c>
      <c r="K45" s="1498">
        <v>2065</v>
      </c>
      <c r="L45" s="1498">
        <v>3003</v>
      </c>
      <c r="M45" s="1498">
        <v>1978</v>
      </c>
      <c r="N45" s="1499">
        <v>4745</v>
      </c>
    </row>
    <row r="46" spans="1:14" ht="24.75" thickTop="1" x14ac:dyDescent="0.2">
      <c r="A46" s="228" t="s">
        <v>657</v>
      </c>
      <c r="B46" s="214">
        <v>2837</v>
      </c>
      <c r="C46" s="214">
        <v>2768</v>
      </c>
      <c r="D46" s="214">
        <v>3114</v>
      </c>
      <c r="E46" s="214">
        <v>8619</v>
      </c>
      <c r="F46" s="218" t="s">
        <v>86</v>
      </c>
      <c r="G46" s="226" t="s">
        <v>86</v>
      </c>
      <c r="H46" s="1086" t="s">
        <v>934</v>
      </c>
      <c r="I46"/>
    </row>
    <row r="47" spans="1:14" ht="24" x14ac:dyDescent="0.2">
      <c r="A47" s="242" t="s">
        <v>658</v>
      </c>
      <c r="B47" s="1574">
        <v>1870</v>
      </c>
      <c r="C47" s="1574">
        <v>1867</v>
      </c>
      <c r="D47" s="1574">
        <v>4571</v>
      </c>
      <c r="E47" s="1574">
        <v>8534</v>
      </c>
      <c r="F47" s="1577" t="s">
        <v>86</v>
      </c>
      <c r="G47" s="1578" t="s">
        <v>86</v>
      </c>
      <c r="H47"/>
      <c r="I47"/>
    </row>
    <row r="48" spans="1:14" ht="12.75" customHeight="1" x14ac:dyDescent="0.2">
      <c r="A48" s="228" t="s">
        <v>659</v>
      </c>
      <c r="B48" s="214">
        <v>1061</v>
      </c>
      <c r="C48" s="217">
        <v>816</v>
      </c>
      <c r="D48" s="214">
        <v>3403</v>
      </c>
      <c r="E48" s="214">
        <v>2777</v>
      </c>
      <c r="F48" s="218" t="s">
        <v>86</v>
      </c>
      <c r="G48" s="226" t="s">
        <v>86</v>
      </c>
      <c r="H48"/>
      <c r="I48"/>
    </row>
    <row r="49" spans="1:9" s="17" customFormat="1" ht="12.75" customHeight="1" x14ac:dyDescent="0.2">
      <c r="A49" s="242" t="s">
        <v>332</v>
      </c>
      <c r="B49" s="251" t="s">
        <v>314</v>
      </c>
      <c r="C49" s="247">
        <v>152</v>
      </c>
      <c r="D49" s="243">
        <v>9362</v>
      </c>
      <c r="E49" s="243">
        <v>1423</v>
      </c>
      <c r="F49" s="249" t="s">
        <v>86</v>
      </c>
      <c r="G49" s="248" t="s">
        <v>86</v>
      </c>
      <c r="H49"/>
      <c r="I49"/>
    </row>
    <row r="50" spans="1:9" x14ac:dyDescent="0.2">
      <c r="A50" s="228" t="s">
        <v>333</v>
      </c>
      <c r="B50" s="221" t="s">
        <v>314</v>
      </c>
      <c r="C50" s="214">
        <v>48021</v>
      </c>
      <c r="D50" s="214">
        <v>1738</v>
      </c>
      <c r="E50" s="214">
        <v>83463</v>
      </c>
      <c r="F50" s="222"/>
      <c r="G50" s="227"/>
      <c r="H50"/>
      <c r="I50"/>
    </row>
    <row r="51" spans="1:9" ht="13.5" thickBot="1" x14ac:dyDescent="0.25">
      <c r="A51" s="252" t="s">
        <v>263</v>
      </c>
      <c r="B51" s="253" t="s">
        <v>314</v>
      </c>
      <c r="C51" s="254">
        <v>153792</v>
      </c>
      <c r="D51" s="254">
        <v>2462</v>
      </c>
      <c r="E51" s="254">
        <v>378562</v>
      </c>
      <c r="F51" s="255" t="s">
        <v>86</v>
      </c>
      <c r="G51" s="256" t="s">
        <v>86</v>
      </c>
      <c r="H51"/>
      <c r="I51"/>
    </row>
    <row r="52" spans="1:9" ht="13.5" customHeight="1" thickTop="1" x14ac:dyDescent="0.2">
      <c r="A52" s="1086" t="s">
        <v>934</v>
      </c>
      <c r="B52"/>
      <c r="C52"/>
      <c r="D52"/>
      <c r="E52"/>
      <c r="F52" s="29"/>
      <c r="G52"/>
      <c r="H52"/>
      <c r="I52"/>
    </row>
    <row r="53" spans="1:9" ht="13.5" customHeight="1" x14ac:dyDescent="0.2">
      <c r="A53" s="1086"/>
      <c r="B53"/>
      <c r="C53"/>
      <c r="D53"/>
      <c r="E53"/>
      <c r="F53" s="28"/>
      <c r="G53"/>
      <c r="H53"/>
      <c r="I53"/>
    </row>
    <row r="54" spans="1:9" s="5" customFormat="1" ht="15" x14ac:dyDescent="0.2">
      <c r="A54" s="26"/>
      <c r="B54"/>
      <c r="C54"/>
      <c r="D54"/>
      <c r="E54"/>
      <c r="F54"/>
      <c r="G54"/>
      <c r="H54"/>
      <c r="I54"/>
    </row>
    <row r="55" spans="1:9" s="5" customFormat="1" ht="29.25" customHeight="1" x14ac:dyDescent="0.2">
      <c r="A55" s="1719" t="s">
        <v>739</v>
      </c>
      <c r="B55" s="1719"/>
      <c r="C55" s="1719"/>
      <c r="D55" s="1719"/>
      <c r="E55" s="1719"/>
      <c r="F55" s="1719"/>
      <c r="G55" s="1719"/>
      <c r="H55"/>
      <c r="I55"/>
    </row>
    <row r="56" spans="1:9" s="5" customFormat="1" ht="13.5" thickBot="1" x14ac:dyDescent="0.25">
      <c r="A56" s="1707" t="s">
        <v>807</v>
      </c>
      <c r="B56" s="1707"/>
      <c r="C56" s="1707"/>
      <c r="D56" s="1707"/>
      <c r="E56" s="1707"/>
      <c r="F56" s="1707"/>
      <c r="G56" s="1707"/>
      <c r="H56"/>
      <c r="I56"/>
    </row>
    <row r="57" spans="1:9" s="5" customFormat="1" ht="20.25" customHeight="1" thickTop="1" x14ac:dyDescent="0.2">
      <c r="A57" s="1708" t="s">
        <v>780</v>
      </c>
      <c r="B57" s="1717" t="s">
        <v>260</v>
      </c>
      <c r="C57" s="1717" t="s">
        <v>255</v>
      </c>
      <c r="D57" s="1717" t="s">
        <v>256</v>
      </c>
      <c r="E57" s="1715" t="s">
        <v>833</v>
      </c>
      <c r="F57" s="1717" t="s">
        <v>262</v>
      </c>
      <c r="G57" s="1713" t="s">
        <v>832</v>
      </c>
      <c r="H57"/>
      <c r="I57"/>
    </row>
    <row r="58" spans="1:9" s="5" customFormat="1" ht="18" customHeight="1" x14ac:dyDescent="0.2">
      <c r="A58" s="1709"/>
      <c r="B58" s="1718"/>
      <c r="C58" s="1718"/>
      <c r="D58" s="1718"/>
      <c r="E58" s="1716"/>
      <c r="F58" s="1718"/>
      <c r="G58" s="1714"/>
      <c r="H58"/>
      <c r="I58"/>
    </row>
    <row r="59" spans="1:9" s="5" customFormat="1" ht="15" customHeight="1" x14ac:dyDescent="0.2">
      <c r="A59" s="1698" t="s">
        <v>660</v>
      </c>
      <c r="B59" s="1699"/>
      <c r="C59" s="1699"/>
      <c r="D59" s="1699"/>
      <c r="E59" s="1699"/>
      <c r="F59" s="1699"/>
      <c r="G59" s="1700"/>
      <c r="H59"/>
      <c r="I59"/>
    </row>
    <row r="60" spans="1:9" s="5" customFormat="1" x14ac:dyDescent="0.2">
      <c r="A60" s="1500" t="s">
        <v>79</v>
      </c>
      <c r="B60" s="1488">
        <v>20217</v>
      </c>
      <c r="C60" s="1488">
        <v>898844</v>
      </c>
      <c r="D60" s="1488">
        <v>160650</v>
      </c>
      <c r="E60" s="1488">
        <v>29930</v>
      </c>
      <c r="F60" s="1488">
        <v>88182</v>
      </c>
      <c r="G60" s="1080">
        <v>153792</v>
      </c>
      <c r="H60"/>
      <c r="I60"/>
    </row>
    <row r="61" spans="1:9" s="5" customFormat="1" x14ac:dyDescent="0.2">
      <c r="A61" s="472" t="s">
        <v>80</v>
      </c>
      <c r="B61" s="1501">
        <v>18305</v>
      </c>
      <c r="C61" s="1501">
        <v>769791</v>
      </c>
      <c r="D61" s="1501">
        <v>152981</v>
      </c>
      <c r="E61" s="1501">
        <v>20720</v>
      </c>
      <c r="F61" s="1501">
        <v>65236</v>
      </c>
      <c r="G61" s="1077">
        <v>53865</v>
      </c>
      <c r="H61"/>
      <c r="I61"/>
    </row>
    <row r="62" spans="1:9" s="4" customFormat="1" x14ac:dyDescent="0.2">
      <c r="A62" s="1502" t="s">
        <v>9</v>
      </c>
      <c r="B62" s="247">
        <v>311</v>
      </c>
      <c r="C62" s="243">
        <v>226445</v>
      </c>
      <c r="D62" s="243">
        <v>38814</v>
      </c>
      <c r="E62" s="243">
        <v>4569</v>
      </c>
      <c r="F62" s="243">
        <v>16741</v>
      </c>
      <c r="G62" s="1055">
        <v>17956</v>
      </c>
      <c r="H62"/>
      <c r="I62"/>
    </row>
    <row r="63" spans="1:9" s="5" customFormat="1" x14ac:dyDescent="0.2">
      <c r="A63" s="1503" t="s">
        <v>10</v>
      </c>
      <c r="B63" s="1495">
        <v>358</v>
      </c>
      <c r="C63" s="1494">
        <v>179880</v>
      </c>
      <c r="D63" s="1494">
        <v>35562</v>
      </c>
      <c r="E63" s="1494">
        <v>4435</v>
      </c>
      <c r="F63" s="1494">
        <v>18268</v>
      </c>
      <c r="G63" s="736">
        <v>12009</v>
      </c>
      <c r="H63"/>
      <c r="I63"/>
    </row>
    <row r="64" spans="1:9" s="5" customFormat="1" x14ac:dyDescent="0.2">
      <c r="A64" s="1502" t="s">
        <v>11</v>
      </c>
      <c r="B64" s="247">
        <v>817</v>
      </c>
      <c r="C64" s="243">
        <v>204450</v>
      </c>
      <c r="D64" s="243">
        <v>39696</v>
      </c>
      <c r="E64" s="243">
        <v>5618</v>
      </c>
      <c r="F64" s="243">
        <v>11516</v>
      </c>
      <c r="G64" s="1055">
        <v>3156</v>
      </c>
      <c r="H64"/>
      <c r="I64"/>
    </row>
    <row r="65" spans="1:9" s="5" customFormat="1" x14ac:dyDescent="0.2">
      <c r="A65" s="1503" t="s">
        <v>12</v>
      </c>
      <c r="B65" s="1494">
        <v>16819</v>
      </c>
      <c r="C65" s="1494">
        <v>159016</v>
      </c>
      <c r="D65" s="1494">
        <v>38909</v>
      </c>
      <c r="E65" s="1494">
        <v>6098</v>
      </c>
      <c r="F65" s="1494">
        <v>18711</v>
      </c>
      <c r="G65" s="736">
        <v>20744</v>
      </c>
      <c r="H65"/>
      <c r="I65"/>
    </row>
    <row r="66" spans="1:9" s="5" customFormat="1" ht="24" x14ac:dyDescent="0.2">
      <c r="A66" s="506" t="s">
        <v>81</v>
      </c>
      <c r="B66" s="1582">
        <v>1912</v>
      </c>
      <c r="C66" s="1582">
        <v>129053</v>
      </c>
      <c r="D66" s="1582">
        <v>7669</v>
      </c>
      <c r="E66" s="1582">
        <v>9210</v>
      </c>
      <c r="F66" s="1582">
        <v>22946</v>
      </c>
      <c r="G66" s="1562">
        <v>99927</v>
      </c>
      <c r="H66"/>
      <c r="I66"/>
    </row>
    <row r="67" spans="1:9" s="5" customFormat="1" x14ac:dyDescent="0.2">
      <c r="A67" s="1503" t="s">
        <v>13</v>
      </c>
      <c r="B67" s="1495">
        <v>247</v>
      </c>
      <c r="C67" s="1494">
        <v>31104</v>
      </c>
      <c r="D67" s="1494">
        <v>2782</v>
      </c>
      <c r="E67" s="1494">
        <v>2772</v>
      </c>
      <c r="F67" s="1494">
        <v>4831</v>
      </c>
      <c r="G67" s="736">
        <v>52674</v>
      </c>
      <c r="H67"/>
      <c r="I67"/>
    </row>
    <row r="68" spans="1:9" s="5" customFormat="1" x14ac:dyDescent="0.2">
      <c r="A68" s="1502" t="s">
        <v>14</v>
      </c>
      <c r="B68" s="243">
        <v>1665</v>
      </c>
      <c r="C68" s="243">
        <v>97949</v>
      </c>
      <c r="D68" s="243">
        <v>4887</v>
      </c>
      <c r="E68" s="243">
        <v>6438</v>
      </c>
      <c r="F68" s="243">
        <v>18115</v>
      </c>
      <c r="G68" s="1055">
        <v>47253</v>
      </c>
      <c r="H68"/>
      <c r="I68"/>
    </row>
    <row r="69" spans="1:9" s="5" customFormat="1" ht="15" customHeight="1" x14ac:dyDescent="0.2">
      <c r="A69" s="1701" t="s">
        <v>384</v>
      </c>
      <c r="B69" s="1702"/>
      <c r="C69" s="1702"/>
      <c r="D69" s="1702"/>
      <c r="E69" s="1702"/>
      <c r="F69" s="1702"/>
      <c r="G69" s="1703"/>
      <c r="H69"/>
      <c r="I69"/>
    </row>
    <row r="70" spans="1:9" s="5" customFormat="1" x14ac:dyDescent="0.2">
      <c r="A70" s="1500" t="s">
        <v>79</v>
      </c>
      <c r="B70" s="1504">
        <v>23712</v>
      </c>
      <c r="C70" s="1504">
        <v>2056987</v>
      </c>
      <c r="D70" s="1504">
        <v>478987</v>
      </c>
      <c r="E70" s="1504">
        <v>642654</v>
      </c>
      <c r="F70" s="1504">
        <v>432586</v>
      </c>
      <c r="G70" s="1505">
        <v>378562</v>
      </c>
      <c r="H70"/>
      <c r="I70"/>
    </row>
    <row r="71" spans="1:9" s="5" customFormat="1" x14ac:dyDescent="0.2">
      <c r="A71" s="432" t="s">
        <v>80</v>
      </c>
      <c r="B71" s="1506">
        <v>21462</v>
      </c>
      <c r="C71" s="1506">
        <v>1822972</v>
      </c>
      <c r="D71" s="1506">
        <v>461840</v>
      </c>
      <c r="E71" s="1506">
        <v>461737</v>
      </c>
      <c r="F71" s="1506">
        <v>324303</v>
      </c>
      <c r="G71" s="1507">
        <v>123247</v>
      </c>
      <c r="H71"/>
      <c r="I71"/>
    </row>
    <row r="72" spans="1:9" s="5" customFormat="1" x14ac:dyDescent="0.2">
      <c r="A72" s="1502" t="s">
        <v>9</v>
      </c>
      <c r="B72" s="247">
        <v>365</v>
      </c>
      <c r="C72" s="243">
        <v>574345</v>
      </c>
      <c r="D72" s="243">
        <v>123371</v>
      </c>
      <c r="E72" s="243">
        <v>84819</v>
      </c>
      <c r="F72" s="243">
        <v>74876</v>
      </c>
      <c r="G72" s="1055">
        <v>44835</v>
      </c>
      <c r="H72"/>
      <c r="I72"/>
    </row>
    <row r="73" spans="1:9" s="4" customFormat="1" x14ac:dyDescent="0.2">
      <c r="A73" s="1503" t="s">
        <v>10</v>
      </c>
      <c r="B73" s="1495">
        <v>407</v>
      </c>
      <c r="C73" s="1494">
        <v>434509</v>
      </c>
      <c r="D73" s="1494">
        <v>116815</v>
      </c>
      <c r="E73" s="1494">
        <v>116557</v>
      </c>
      <c r="F73" s="1494">
        <v>115734</v>
      </c>
      <c r="G73" s="736">
        <v>23787</v>
      </c>
      <c r="H73"/>
      <c r="I73"/>
    </row>
    <row r="74" spans="1:9" s="5" customFormat="1" x14ac:dyDescent="0.2">
      <c r="A74" s="1502" t="s">
        <v>11</v>
      </c>
      <c r="B74" s="247">
        <v>852</v>
      </c>
      <c r="C74" s="243">
        <v>506933</v>
      </c>
      <c r="D74" s="243">
        <v>130181</v>
      </c>
      <c r="E74" s="243">
        <v>125251</v>
      </c>
      <c r="F74" s="243">
        <v>54282</v>
      </c>
      <c r="G74" s="1055">
        <v>4400</v>
      </c>
      <c r="H74"/>
      <c r="I74"/>
    </row>
    <row r="75" spans="1:9" s="5" customFormat="1" x14ac:dyDescent="0.2">
      <c r="A75" s="1503" t="s">
        <v>12</v>
      </c>
      <c r="B75" s="1494">
        <v>19838</v>
      </c>
      <c r="C75" s="1494">
        <v>307185</v>
      </c>
      <c r="D75" s="1494">
        <v>91473</v>
      </c>
      <c r="E75" s="1494">
        <v>135110</v>
      </c>
      <c r="F75" s="1494">
        <v>79411</v>
      </c>
      <c r="G75" s="736">
        <v>50225</v>
      </c>
      <c r="H75"/>
      <c r="I75"/>
    </row>
    <row r="76" spans="1:9" s="5" customFormat="1" ht="24" x14ac:dyDescent="0.2">
      <c r="A76" s="506" t="s">
        <v>81</v>
      </c>
      <c r="B76" s="1582">
        <v>2250</v>
      </c>
      <c r="C76" s="1582">
        <v>234015</v>
      </c>
      <c r="D76" s="1582">
        <v>17147</v>
      </c>
      <c r="E76" s="1582">
        <v>180917</v>
      </c>
      <c r="F76" s="1582">
        <v>108283</v>
      </c>
      <c r="G76" s="1562">
        <v>255315</v>
      </c>
      <c r="H76"/>
      <c r="I76"/>
    </row>
    <row r="77" spans="1:9" s="5" customFormat="1" x14ac:dyDescent="0.2">
      <c r="A77" s="1503" t="s">
        <v>13</v>
      </c>
      <c r="B77" s="1495">
        <v>475</v>
      </c>
      <c r="C77" s="1494">
        <v>57093</v>
      </c>
      <c r="D77" s="1494">
        <v>5197</v>
      </c>
      <c r="E77" s="1494">
        <v>61786</v>
      </c>
      <c r="F77" s="1494">
        <v>19972</v>
      </c>
      <c r="G77" s="736">
        <v>163635</v>
      </c>
      <c r="H77"/>
      <c r="I77"/>
    </row>
    <row r="78" spans="1:9" s="4" customFormat="1" x14ac:dyDescent="0.2">
      <c r="A78" s="1502" t="s">
        <v>14</v>
      </c>
      <c r="B78" s="243">
        <v>1775</v>
      </c>
      <c r="C78" s="243">
        <v>176922</v>
      </c>
      <c r="D78" s="243">
        <v>11950</v>
      </c>
      <c r="E78" s="243">
        <v>119131</v>
      </c>
      <c r="F78" s="243">
        <v>88311</v>
      </c>
      <c r="G78" s="1055">
        <v>91680</v>
      </c>
      <c r="H78"/>
      <c r="I78"/>
    </row>
    <row r="79" spans="1:9" s="5" customFormat="1" ht="15" customHeight="1" x14ac:dyDescent="0.2">
      <c r="A79" s="1704" t="s">
        <v>385</v>
      </c>
      <c r="B79" s="1705"/>
      <c r="C79" s="1705"/>
      <c r="D79" s="1705"/>
      <c r="E79" s="1705"/>
      <c r="F79" s="1705"/>
      <c r="G79" s="1706"/>
      <c r="H79"/>
      <c r="I79"/>
    </row>
    <row r="80" spans="1:9" s="5" customFormat="1" x14ac:dyDescent="0.2">
      <c r="A80" s="1500" t="s">
        <v>79</v>
      </c>
      <c r="B80" s="1488">
        <v>1173</v>
      </c>
      <c r="C80" s="1488">
        <v>2288</v>
      </c>
      <c r="D80" s="1488">
        <v>2982</v>
      </c>
      <c r="E80" s="1488">
        <v>21472</v>
      </c>
      <c r="F80" s="1488">
        <v>4906</v>
      </c>
      <c r="G80" s="1080">
        <v>2462</v>
      </c>
      <c r="H80"/>
      <c r="I80"/>
    </row>
    <row r="81" spans="1:9" s="16" customFormat="1" x14ac:dyDescent="0.2">
      <c r="A81" s="432" t="s">
        <v>80</v>
      </c>
      <c r="B81" s="1506">
        <v>1173</v>
      </c>
      <c r="C81" s="1506">
        <v>2368</v>
      </c>
      <c r="D81" s="1506">
        <v>3019</v>
      </c>
      <c r="E81" s="1506">
        <v>22285</v>
      </c>
      <c r="F81" s="1506">
        <v>4971</v>
      </c>
      <c r="G81" s="1507">
        <v>2288</v>
      </c>
      <c r="H81"/>
      <c r="I81"/>
    </row>
    <row r="82" spans="1:9" s="17" customFormat="1" x14ac:dyDescent="0.2">
      <c r="A82" s="1502" t="s">
        <v>9</v>
      </c>
      <c r="B82" s="243">
        <v>1174</v>
      </c>
      <c r="C82" s="243">
        <v>2536</v>
      </c>
      <c r="D82" s="243">
        <v>3179</v>
      </c>
      <c r="E82" s="243">
        <v>18564</v>
      </c>
      <c r="F82" s="243">
        <v>4473</v>
      </c>
      <c r="G82" s="1055">
        <v>2497</v>
      </c>
      <c r="H82"/>
      <c r="I82"/>
    </row>
    <row r="83" spans="1:9" x14ac:dyDescent="0.2">
      <c r="A83" s="1503" t="s">
        <v>10</v>
      </c>
      <c r="B83" s="1494">
        <v>1137</v>
      </c>
      <c r="C83" s="1494">
        <v>2416</v>
      </c>
      <c r="D83" s="1494">
        <v>3285</v>
      </c>
      <c r="E83" s="1494">
        <v>26281</v>
      </c>
      <c r="F83" s="1494">
        <v>6335</v>
      </c>
      <c r="G83" s="736">
        <v>1981</v>
      </c>
      <c r="H83"/>
      <c r="I83"/>
    </row>
    <row r="84" spans="1:9" x14ac:dyDescent="0.2">
      <c r="A84" s="1502" t="s">
        <v>11</v>
      </c>
      <c r="B84" s="243">
        <v>1043</v>
      </c>
      <c r="C84" s="243">
        <v>2479</v>
      </c>
      <c r="D84" s="243">
        <v>3279</v>
      </c>
      <c r="E84" s="243">
        <v>22295</v>
      </c>
      <c r="F84" s="243">
        <v>4714</v>
      </c>
      <c r="G84" s="1055">
        <v>1394</v>
      </c>
      <c r="H84"/>
      <c r="I84"/>
    </row>
    <row r="85" spans="1:9" x14ac:dyDescent="0.2">
      <c r="A85" s="1503" t="s">
        <v>12</v>
      </c>
      <c r="B85" s="1494">
        <v>1180</v>
      </c>
      <c r="C85" s="1494">
        <v>1932</v>
      </c>
      <c r="D85" s="1494">
        <v>2351</v>
      </c>
      <c r="E85" s="1494">
        <v>22156</v>
      </c>
      <c r="F85" s="1494">
        <v>4244</v>
      </c>
      <c r="G85" s="736">
        <v>2421</v>
      </c>
      <c r="H85"/>
      <c r="I85"/>
    </row>
    <row r="86" spans="1:9" ht="24" x14ac:dyDescent="0.2">
      <c r="A86" s="506" t="s">
        <v>81</v>
      </c>
      <c r="B86" s="1504">
        <v>1177</v>
      </c>
      <c r="C86" s="1504">
        <v>1813</v>
      </c>
      <c r="D86" s="1504">
        <v>2236</v>
      </c>
      <c r="E86" s="1504">
        <v>19644</v>
      </c>
      <c r="F86" s="1504">
        <v>4719</v>
      </c>
      <c r="G86" s="1505">
        <v>2555</v>
      </c>
      <c r="H86"/>
      <c r="I86"/>
    </row>
    <row r="87" spans="1:9" ht="12.95" customHeight="1" x14ac:dyDescent="0.2">
      <c r="A87" s="1503" t="s">
        <v>13</v>
      </c>
      <c r="B87" s="1494">
        <v>1923</v>
      </c>
      <c r="C87" s="1494">
        <v>1836</v>
      </c>
      <c r="D87" s="1494">
        <v>1868</v>
      </c>
      <c r="E87" s="1494">
        <v>22289</v>
      </c>
      <c r="F87" s="1494">
        <v>4134</v>
      </c>
      <c r="G87" s="736">
        <v>3107</v>
      </c>
      <c r="H87"/>
      <c r="I87"/>
    </row>
    <row r="88" spans="1:9" ht="13.5" thickBot="1" x14ac:dyDescent="0.25">
      <c r="A88" s="1508" t="s">
        <v>14</v>
      </c>
      <c r="B88" s="1068">
        <v>1066</v>
      </c>
      <c r="C88" s="1068">
        <v>1806</v>
      </c>
      <c r="D88" s="1068">
        <v>2445</v>
      </c>
      <c r="E88" s="1068">
        <v>18504</v>
      </c>
      <c r="F88" s="1068">
        <v>4875</v>
      </c>
      <c r="G88" s="1509">
        <v>1940</v>
      </c>
      <c r="H88"/>
      <c r="I88"/>
    </row>
    <row r="89" spans="1:9" ht="12.95" customHeight="1" thickTop="1" x14ac:dyDescent="0.2">
      <c r="A89" s="1085" t="s">
        <v>936</v>
      </c>
      <c r="B89"/>
      <c r="C89"/>
      <c r="D89"/>
      <c r="E89"/>
      <c r="F89"/>
      <c r="G89"/>
      <c r="H89"/>
      <c r="I89"/>
    </row>
    <row r="90" spans="1:9" ht="12.95" customHeight="1" x14ac:dyDescent="0.2"/>
  </sheetData>
  <mergeCells count="25">
    <mergeCell ref="K14:K15"/>
    <mergeCell ref="L14:L15"/>
    <mergeCell ref="M14:M15"/>
    <mergeCell ref="H14:H15"/>
    <mergeCell ref="A4:A5"/>
    <mergeCell ref="H4:H5"/>
    <mergeCell ref="G57:G58"/>
    <mergeCell ref="E57:E58"/>
    <mergeCell ref="B57:B58"/>
    <mergeCell ref="C57:C58"/>
    <mergeCell ref="D57:D58"/>
    <mergeCell ref="F57:F58"/>
    <mergeCell ref="A55:G55"/>
    <mergeCell ref="H36:N36"/>
    <mergeCell ref="H26:N26"/>
    <mergeCell ref="H16:N16"/>
    <mergeCell ref="N14:N15"/>
    <mergeCell ref="I14:I15"/>
    <mergeCell ref="H13:N13"/>
    <mergeCell ref="J14:J15"/>
    <mergeCell ref="A59:G59"/>
    <mergeCell ref="A69:G69"/>
    <mergeCell ref="A79:G79"/>
    <mergeCell ref="A56:G56"/>
    <mergeCell ref="A57:A58"/>
  </mergeCells>
  <pageMargins left="0.78740157480314965" right="0.11811023622047245" top="0.35433070866141736" bottom="0.19685039370078741" header="0.11811023622047245" footer="0.11811023622047245"/>
  <pageSetup paperSize="9" fitToHeight="0" pageOrder="overThenDown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5"/>
  <sheetViews>
    <sheetView view="pageBreakPreview" zoomScaleNormal="85" zoomScaleSheetLayoutView="100" workbookViewId="0">
      <selection activeCell="D3" sqref="D3"/>
    </sheetView>
  </sheetViews>
  <sheetFormatPr defaultColWidth="9.140625" defaultRowHeight="12.75" x14ac:dyDescent="0.2"/>
  <cols>
    <col min="1" max="1" width="33.85546875" style="37" customWidth="1"/>
    <col min="2" max="2" width="14.28515625" style="37" customWidth="1"/>
    <col min="3" max="3" width="15" style="37" bestFit="1" customWidth="1"/>
    <col min="4" max="4" width="13.140625" style="37" customWidth="1"/>
    <col min="5" max="5" width="15.28515625" style="37" bestFit="1" customWidth="1"/>
    <col min="6" max="6" width="10" style="37" customWidth="1"/>
    <col min="7" max="16384" width="9.140625" style="37"/>
  </cols>
  <sheetData>
    <row r="1" spans="1:8" ht="15" customHeight="1" x14ac:dyDescent="0.25">
      <c r="A1" s="268" t="s">
        <v>987</v>
      </c>
      <c r="B1" s="207"/>
      <c r="C1" s="207"/>
      <c r="D1" s="207"/>
      <c r="E1" s="207"/>
      <c r="F1" s="120"/>
      <c r="G1" s="120"/>
      <c r="H1" s="120"/>
    </row>
    <row r="2" spans="1:8" ht="9.75" customHeight="1" x14ac:dyDescent="0.25">
      <c r="A2" s="268"/>
      <c r="B2" s="207"/>
      <c r="C2" s="207"/>
      <c r="D2" s="207"/>
      <c r="E2" s="207"/>
      <c r="F2" s="120"/>
      <c r="G2" s="120"/>
      <c r="H2" s="120"/>
    </row>
    <row r="3" spans="1:8" ht="9" customHeight="1" x14ac:dyDescent="0.25">
      <c r="A3" s="1735" t="s">
        <v>827</v>
      </c>
      <c r="B3" s="1735"/>
      <c r="C3" s="1735"/>
      <c r="D3" s="207"/>
      <c r="E3" s="207"/>
      <c r="F3" s="120"/>
      <c r="G3" s="120"/>
      <c r="H3" s="120"/>
    </row>
    <row r="4" spans="1:8" ht="18.75" customHeight="1" thickBot="1" x14ac:dyDescent="0.3">
      <c r="A4" s="1736"/>
      <c r="B4" s="1736"/>
      <c r="C4" s="1736"/>
      <c r="D4" s="207"/>
      <c r="E4" s="207"/>
      <c r="F4" s="120"/>
      <c r="G4" s="120"/>
      <c r="H4" s="120"/>
    </row>
    <row r="5" spans="1:8" ht="28.5" customHeight="1" thickTop="1" x14ac:dyDescent="0.25">
      <c r="A5" s="1239" t="s">
        <v>202</v>
      </c>
      <c r="B5" s="1164" t="s">
        <v>203</v>
      </c>
      <c r="C5" s="1167" t="s">
        <v>662</v>
      </c>
      <c r="D5" s="121"/>
      <c r="E5" s="120"/>
      <c r="F5" s="120"/>
      <c r="G5" s="120"/>
      <c r="H5" s="120"/>
    </row>
    <row r="6" spans="1:8" s="55" customFormat="1" ht="25.5" customHeight="1" x14ac:dyDescent="0.25">
      <c r="A6" s="1240" t="s">
        <v>988</v>
      </c>
      <c r="B6" s="1583" t="s">
        <v>356</v>
      </c>
      <c r="C6" s="1584">
        <v>73797</v>
      </c>
      <c r="D6" s="120"/>
      <c r="E6" s="120"/>
      <c r="F6" s="122"/>
      <c r="G6" s="122"/>
      <c r="H6" s="122"/>
    </row>
    <row r="7" spans="1:8" ht="12" customHeight="1" x14ac:dyDescent="0.25">
      <c r="A7" s="305" t="s">
        <v>518</v>
      </c>
      <c r="B7" s="270" t="s">
        <v>356</v>
      </c>
      <c r="C7" s="306">
        <v>377</v>
      </c>
      <c r="D7" s="120"/>
      <c r="E7" s="120"/>
      <c r="F7" s="120"/>
      <c r="G7" s="120"/>
      <c r="H7" s="120"/>
    </row>
    <row r="8" spans="1:8" ht="12" customHeight="1" x14ac:dyDescent="0.25">
      <c r="A8" s="307" t="s">
        <v>519</v>
      </c>
      <c r="B8" s="308" t="s">
        <v>356</v>
      </c>
      <c r="C8" s="309">
        <v>589</v>
      </c>
      <c r="D8" s="120"/>
      <c r="E8" s="120"/>
      <c r="F8" s="120"/>
      <c r="G8" s="120"/>
      <c r="H8" s="120"/>
    </row>
    <row r="9" spans="1:8" ht="12" customHeight="1" x14ac:dyDescent="0.25">
      <c r="A9" s="1244" t="s">
        <v>813</v>
      </c>
      <c r="B9" s="1245" t="s">
        <v>356</v>
      </c>
      <c r="C9" s="1246">
        <v>966</v>
      </c>
      <c r="D9" s="120"/>
      <c r="E9" s="120"/>
      <c r="F9" s="120"/>
      <c r="G9" s="120"/>
      <c r="H9" s="120"/>
    </row>
    <row r="10" spans="1:8" ht="12" customHeight="1" thickBot="1" x14ac:dyDescent="0.3">
      <c r="A10" s="1241" t="s">
        <v>520</v>
      </c>
      <c r="B10" s="1242" t="s">
        <v>356</v>
      </c>
      <c r="C10" s="1243">
        <v>74763</v>
      </c>
      <c r="D10" s="120"/>
      <c r="E10" s="120"/>
      <c r="F10" s="120"/>
      <c r="G10" s="120"/>
      <c r="H10" s="120"/>
    </row>
    <row r="11" spans="1:8" ht="12" customHeight="1" thickTop="1" x14ac:dyDescent="0.25">
      <c r="A11" s="1092" t="s">
        <v>937</v>
      </c>
      <c r="B11" s="120"/>
      <c r="C11" s="120"/>
      <c r="D11" s="120"/>
      <c r="E11" s="120"/>
      <c r="F11" s="120"/>
      <c r="G11" s="120"/>
      <c r="H11" s="120"/>
    </row>
    <row r="12" spans="1:8" ht="6" customHeight="1" x14ac:dyDescent="0.25">
      <c r="A12" s="1092"/>
      <c r="B12" s="120"/>
      <c r="C12" s="120"/>
      <c r="D12" s="120"/>
      <c r="E12" s="120"/>
      <c r="F12" s="120"/>
      <c r="G12" s="120"/>
      <c r="H12" s="120"/>
    </row>
    <row r="13" spans="1:8" ht="15.75" thickBot="1" x14ac:dyDescent="0.3">
      <c r="A13" s="633" t="s">
        <v>828</v>
      </c>
      <c r="B13" s="123"/>
      <c r="C13" s="123"/>
      <c r="D13" s="123"/>
      <c r="E13" s="123"/>
      <c r="F13" s="123"/>
      <c r="G13" s="123"/>
      <c r="H13" s="120"/>
    </row>
    <row r="14" spans="1:8" ht="14.25" customHeight="1" thickTop="1" x14ac:dyDescent="0.2">
      <c r="A14" s="1708" t="s">
        <v>663</v>
      </c>
      <c r="B14" s="1715" t="s">
        <v>859</v>
      </c>
      <c r="C14" s="1715" t="s">
        <v>860</v>
      </c>
      <c r="D14" s="1164"/>
      <c r="E14" s="1164" t="s">
        <v>384</v>
      </c>
      <c r="F14" s="1165"/>
      <c r="G14" s="118"/>
    </row>
    <row r="15" spans="1:8" ht="15" customHeight="1" x14ac:dyDescent="0.2">
      <c r="A15" s="1744"/>
      <c r="B15" s="1750"/>
      <c r="C15" s="1750"/>
      <c r="D15" s="1750" t="s">
        <v>664</v>
      </c>
      <c r="E15" s="1750" t="s">
        <v>665</v>
      </c>
      <c r="F15" s="1751" t="s">
        <v>44</v>
      </c>
      <c r="G15" s="118"/>
    </row>
    <row r="16" spans="1:8" ht="10.5" customHeight="1" x14ac:dyDescent="0.2">
      <c r="A16" s="1745"/>
      <c r="B16" s="1716"/>
      <c r="C16" s="1716"/>
      <c r="D16" s="1716"/>
      <c r="E16" s="1716"/>
      <c r="F16" s="1752"/>
      <c r="G16" s="118"/>
    </row>
    <row r="17" spans="1:6" x14ac:dyDescent="0.2">
      <c r="A17" s="310" t="s">
        <v>204</v>
      </c>
      <c r="B17" s="271">
        <v>19232</v>
      </c>
      <c r="C17" s="272" t="s">
        <v>314</v>
      </c>
      <c r="D17" s="271">
        <v>344543</v>
      </c>
      <c r="E17" s="273">
        <v>97976</v>
      </c>
      <c r="F17" s="311">
        <v>442519</v>
      </c>
    </row>
    <row r="18" spans="1:6" x14ac:dyDescent="0.2">
      <c r="A18" s="312" t="s">
        <v>205</v>
      </c>
      <c r="B18" s="274">
        <v>4376</v>
      </c>
      <c r="C18" s="274">
        <v>23434</v>
      </c>
      <c r="D18" s="274">
        <v>102548</v>
      </c>
      <c r="E18" s="275">
        <v>56214</v>
      </c>
      <c r="F18" s="313">
        <v>158762</v>
      </c>
    </row>
    <row r="19" spans="1:6" x14ac:dyDescent="0.2">
      <c r="A19" s="314" t="s">
        <v>206</v>
      </c>
      <c r="B19" s="276">
        <v>282</v>
      </c>
      <c r="C19" s="276">
        <v>16220</v>
      </c>
      <c r="D19" s="276">
        <v>4574</v>
      </c>
      <c r="E19" s="277">
        <v>37980</v>
      </c>
      <c r="F19" s="315">
        <v>42554</v>
      </c>
    </row>
    <row r="20" spans="1:6" x14ac:dyDescent="0.2">
      <c r="A20" s="312" t="s">
        <v>207</v>
      </c>
      <c r="B20" s="274">
        <v>470</v>
      </c>
      <c r="C20" s="274">
        <v>22696</v>
      </c>
      <c r="D20" s="274">
        <v>10667</v>
      </c>
      <c r="E20" s="275">
        <v>1177</v>
      </c>
      <c r="F20" s="313">
        <v>11844</v>
      </c>
    </row>
    <row r="21" spans="1:6" x14ac:dyDescent="0.2">
      <c r="A21" s="314" t="s">
        <v>387</v>
      </c>
      <c r="B21" s="276">
        <v>481</v>
      </c>
      <c r="C21" s="276">
        <v>24757</v>
      </c>
      <c r="D21" s="276">
        <v>11908</v>
      </c>
      <c r="E21" s="277" t="s">
        <v>209</v>
      </c>
      <c r="F21" s="315" t="s">
        <v>209</v>
      </c>
    </row>
    <row r="22" spans="1:6" x14ac:dyDescent="0.2">
      <c r="A22" s="312" t="s">
        <v>521</v>
      </c>
      <c r="B22" s="274">
        <v>105</v>
      </c>
      <c r="C22" s="274">
        <v>18229</v>
      </c>
      <c r="D22" s="274">
        <v>1914</v>
      </c>
      <c r="E22" s="275">
        <v>16</v>
      </c>
      <c r="F22" s="313">
        <v>1930</v>
      </c>
    </row>
    <row r="23" spans="1:6" x14ac:dyDescent="0.2">
      <c r="A23" s="314" t="s">
        <v>522</v>
      </c>
      <c r="B23" s="276">
        <v>1869</v>
      </c>
      <c r="C23" s="276">
        <v>10884</v>
      </c>
      <c r="D23" s="276">
        <v>20342</v>
      </c>
      <c r="E23" s="277" t="s">
        <v>209</v>
      </c>
      <c r="F23" s="315" t="s">
        <v>209</v>
      </c>
    </row>
    <row r="24" spans="1:6" x14ac:dyDescent="0.2">
      <c r="A24" s="312" t="s">
        <v>388</v>
      </c>
      <c r="B24" s="274">
        <v>143</v>
      </c>
      <c r="C24" s="274">
        <v>664</v>
      </c>
      <c r="D24" s="274">
        <v>95</v>
      </c>
      <c r="E24" s="275" t="s">
        <v>86</v>
      </c>
      <c r="F24" s="313">
        <v>95</v>
      </c>
    </row>
    <row r="25" spans="1:6" ht="13.5" customHeight="1" x14ac:dyDescent="0.2">
      <c r="A25" s="314" t="s">
        <v>211</v>
      </c>
      <c r="B25" s="276">
        <v>2674</v>
      </c>
      <c r="C25" s="276">
        <v>9906</v>
      </c>
      <c r="D25" s="276">
        <v>26489</v>
      </c>
      <c r="E25" s="277" t="s">
        <v>209</v>
      </c>
      <c r="F25" s="315" t="s">
        <v>209</v>
      </c>
    </row>
    <row r="26" spans="1:6" ht="13.5" customHeight="1" x14ac:dyDescent="0.2">
      <c r="A26" s="312" t="s">
        <v>210</v>
      </c>
      <c r="B26" s="274">
        <v>4820</v>
      </c>
      <c r="C26" s="274">
        <v>22436</v>
      </c>
      <c r="D26" s="274">
        <v>108141</v>
      </c>
      <c r="E26" s="278" t="s">
        <v>86</v>
      </c>
      <c r="F26" s="313">
        <v>108141</v>
      </c>
    </row>
    <row r="27" spans="1:6" x14ac:dyDescent="0.2">
      <c r="A27" s="314" t="s">
        <v>666</v>
      </c>
      <c r="B27" s="276">
        <v>3257</v>
      </c>
      <c r="C27" s="276">
        <v>16058</v>
      </c>
      <c r="D27" s="276">
        <v>52301</v>
      </c>
      <c r="E27" s="279" t="s">
        <v>667</v>
      </c>
      <c r="F27" s="315">
        <v>54544</v>
      </c>
    </row>
    <row r="28" spans="1:6" x14ac:dyDescent="0.2">
      <c r="A28" s="316" t="s">
        <v>523</v>
      </c>
      <c r="B28" s="280">
        <v>15</v>
      </c>
      <c r="C28" s="280">
        <v>10267</v>
      </c>
      <c r="D28" s="280">
        <v>154</v>
      </c>
      <c r="E28" s="281">
        <v>124</v>
      </c>
      <c r="F28" s="317">
        <v>278</v>
      </c>
    </row>
    <row r="29" spans="1:6" ht="11.25" customHeight="1" x14ac:dyDescent="0.2">
      <c r="A29" s="314" t="s">
        <v>212</v>
      </c>
      <c r="B29" s="276">
        <v>491</v>
      </c>
      <c r="C29" s="276">
        <v>8464</v>
      </c>
      <c r="D29" s="276">
        <v>4156</v>
      </c>
      <c r="E29" s="277" t="s">
        <v>86</v>
      </c>
      <c r="F29" s="315">
        <v>4156</v>
      </c>
    </row>
    <row r="30" spans="1:6" x14ac:dyDescent="0.2">
      <c r="A30" s="1247" t="s">
        <v>389</v>
      </c>
      <c r="B30" s="1248">
        <v>249</v>
      </c>
      <c r="C30" s="1248">
        <v>5036</v>
      </c>
      <c r="D30" s="1248">
        <v>1254</v>
      </c>
      <c r="E30" s="1249" t="s">
        <v>86</v>
      </c>
      <c r="F30" s="1250">
        <v>1254</v>
      </c>
    </row>
    <row r="31" spans="1:6" x14ac:dyDescent="0.2">
      <c r="A31" s="318" t="s">
        <v>524</v>
      </c>
      <c r="B31" s="282">
        <v>982</v>
      </c>
      <c r="C31" s="283" t="s">
        <v>668</v>
      </c>
      <c r="D31" s="282">
        <v>6756</v>
      </c>
      <c r="E31" s="284">
        <v>6</v>
      </c>
      <c r="F31" s="319">
        <v>6762</v>
      </c>
    </row>
    <row r="32" spans="1:6" x14ac:dyDescent="0.2">
      <c r="A32" s="312" t="s">
        <v>525</v>
      </c>
      <c r="B32" s="274">
        <v>766</v>
      </c>
      <c r="C32" s="274">
        <v>7204</v>
      </c>
      <c r="D32" s="274">
        <v>5518</v>
      </c>
      <c r="E32" s="278" t="s">
        <v>86</v>
      </c>
      <c r="F32" s="313">
        <v>5518</v>
      </c>
    </row>
    <row r="33" spans="1:6" x14ac:dyDescent="0.2">
      <c r="A33" s="1251" t="s">
        <v>526</v>
      </c>
      <c r="B33" s="1252">
        <v>216</v>
      </c>
      <c r="C33" s="1252">
        <v>5731</v>
      </c>
      <c r="D33" s="1252">
        <v>1238</v>
      </c>
      <c r="E33" s="1253" t="s">
        <v>669</v>
      </c>
      <c r="F33" s="1254">
        <v>1244</v>
      </c>
    </row>
    <row r="34" spans="1:6" x14ac:dyDescent="0.2">
      <c r="A34" s="310" t="s">
        <v>527</v>
      </c>
      <c r="B34" s="271">
        <v>31444</v>
      </c>
      <c r="C34" s="272" t="s">
        <v>668</v>
      </c>
      <c r="D34" s="271">
        <v>43005</v>
      </c>
      <c r="E34" s="285" t="s">
        <v>86</v>
      </c>
      <c r="F34" s="311">
        <v>43005</v>
      </c>
    </row>
    <row r="35" spans="1:6" x14ac:dyDescent="0.2">
      <c r="A35" s="316" t="s">
        <v>528</v>
      </c>
      <c r="B35" s="280">
        <v>2749</v>
      </c>
      <c r="C35" s="280">
        <v>910</v>
      </c>
      <c r="D35" s="280">
        <v>2502</v>
      </c>
      <c r="E35" s="281" t="s">
        <v>86</v>
      </c>
      <c r="F35" s="317">
        <v>2502</v>
      </c>
    </row>
    <row r="36" spans="1:6" x14ac:dyDescent="0.2">
      <c r="A36" s="320" t="s">
        <v>213</v>
      </c>
      <c r="B36" s="286">
        <v>4471</v>
      </c>
      <c r="C36" s="286">
        <v>1324</v>
      </c>
      <c r="D36" s="286">
        <v>5920</v>
      </c>
      <c r="E36" s="286" t="s">
        <v>86</v>
      </c>
      <c r="F36" s="321">
        <v>5920</v>
      </c>
    </row>
    <row r="37" spans="1:6" x14ac:dyDescent="0.2">
      <c r="A37" s="312" t="s">
        <v>214</v>
      </c>
      <c r="B37" s="274">
        <v>22564</v>
      </c>
      <c r="C37" s="274">
        <v>1435</v>
      </c>
      <c r="D37" s="274">
        <v>32383</v>
      </c>
      <c r="E37" s="275" t="s">
        <v>86</v>
      </c>
      <c r="F37" s="313">
        <v>32383</v>
      </c>
    </row>
    <row r="38" spans="1:6" ht="12" customHeight="1" x14ac:dyDescent="0.2">
      <c r="A38" s="1255" t="s">
        <v>529</v>
      </c>
      <c r="B38" s="1256">
        <v>1660</v>
      </c>
      <c r="C38" s="1257" t="s">
        <v>314</v>
      </c>
      <c r="D38" s="1256">
        <v>2200</v>
      </c>
      <c r="E38" s="1258"/>
      <c r="F38" s="1259">
        <v>2200</v>
      </c>
    </row>
    <row r="39" spans="1:6" x14ac:dyDescent="0.2">
      <c r="A39" s="322" t="s">
        <v>530</v>
      </c>
      <c r="B39" s="287">
        <v>1848</v>
      </c>
      <c r="C39" s="288" t="s">
        <v>668</v>
      </c>
      <c r="D39" s="287">
        <v>43871</v>
      </c>
      <c r="E39" s="289" t="s">
        <v>670</v>
      </c>
      <c r="F39" s="323">
        <v>43967</v>
      </c>
    </row>
    <row r="40" spans="1:6" x14ac:dyDescent="0.2">
      <c r="A40" s="314" t="s">
        <v>215</v>
      </c>
      <c r="B40" s="276">
        <v>1692</v>
      </c>
      <c r="C40" s="276">
        <v>24715</v>
      </c>
      <c r="D40" s="276">
        <v>41817</v>
      </c>
      <c r="E40" s="277" t="s">
        <v>209</v>
      </c>
      <c r="F40" s="315" t="s">
        <v>209</v>
      </c>
    </row>
    <row r="41" spans="1:6" x14ac:dyDescent="0.2">
      <c r="A41" s="312" t="s">
        <v>531</v>
      </c>
      <c r="B41" s="274">
        <v>63</v>
      </c>
      <c r="C41" s="274">
        <v>18698</v>
      </c>
      <c r="D41" s="274">
        <v>1178</v>
      </c>
      <c r="E41" s="275" t="s">
        <v>86</v>
      </c>
      <c r="F41" s="313">
        <v>1178</v>
      </c>
    </row>
    <row r="42" spans="1:6" x14ac:dyDescent="0.2">
      <c r="A42" s="314" t="s">
        <v>218</v>
      </c>
      <c r="B42" s="276">
        <v>75</v>
      </c>
      <c r="C42" s="276">
        <v>10693</v>
      </c>
      <c r="D42" s="276">
        <v>802</v>
      </c>
      <c r="E42" s="277" t="s">
        <v>86</v>
      </c>
      <c r="F42" s="315">
        <v>802</v>
      </c>
    </row>
    <row r="43" spans="1:6" ht="15" customHeight="1" x14ac:dyDescent="0.2">
      <c r="A43" s="1260" t="s">
        <v>671</v>
      </c>
      <c r="B43" s="1261">
        <v>18</v>
      </c>
      <c r="C43" s="1262" t="s">
        <v>668</v>
      </c>
      <c r="D43" s="1261">
        <v>74</v>
      </c>
      <c r="E43" s="1263" t="s">
        <v>209</v>
      </c>
      <c r="F43" s="1264" t="s">
        <v>209</v>
      </c>
    </row>
    <row r="44" spans="1:6" ht="24.75" customHeight="1" x14ac:dyDescent="0.2">
      <c r="A44" s="310" t="s">
        <v>532</v>
      </c>
      <c r="B44" s="271">
        <v>606</v>
      </c>
      <c r="C44" s="273" t="s">
        <v>668</v>
      </c>
      <c r="D44" s="271">
        <v>6065</v>
      </c>
      <c r="E44" s="273">
        <v>3034</v>
      </c>
      <c r="F44" s="311">
        <v>9099</v>
      </c>
    </row>
    <row r="45" spans="1:6" x14ac:dyDescent="0.2">
      <c r="A45" s="312" t="s">
        <v>307</v>
      </c>
      <c r="B45" s="274">
        <v>116</v>
      </c>
      <c r="C45" s="274">
        <v>19147</v>
      </c>
      <c r="D45" s="274">
        <v>2221</v>
      </c>
      <c r="E45" s="278" t="s">
        <v>672</v>
      </c>
      <c r="F45" s="313">
        <v>5179</v>
      </c>
    </row>
    <row r="46" spans="1:6" x14ac:dyDescent="0.2">
      <c r="A46" s="314" t="s">
        <v>533</v>
      </c>
      <c r="B46" s="276">
        <v>85</v>
      </c>
      <c r="C46" s="276">
        <v>5012</v>
      </c>
      <c r="D46" s="276">
        <v>426</v>
      </c>
      <c r="E46" s="277" t="s">
        <v>86</v>
      </c>
      <c r="F46" s="315">
        <v>426</v>
      </c>
    </row>
    <row r="47" spans="1:6" x14ac:dyDescent="0.2">
      <c r="A47" s="312" t="s">
        <v>217</v>
      </c>
      <c r="B47" s="274">
        <v>66</v>
      </c>
      <c r="C47" s="274">
        <v>5439</v>
      </c>
      <c r="D47" s="274">
        <v>359</v>
      </c>
      <c r="E47" s="278" t="s">
        <v>673</v>
      </c>
      <c r="F47" s="313">
        <v>374</v>
      </c>
    </row>
    <row r="48" spans="1:6" x14ac:dyDescent="0.2">
      <c r="A48" s="314" t="s">
        <v>216</v>
      </c>
      <c r="B48" s="276">
        <v>49</v>
      </c>
      <c r="C48" s="276">
        <v>21816</v>
      </c>
      <c r="D48" s="276">
        <v>1069</v>
      </c>
      <c r="E48" s="279" t="s">
        <v>86</v>
      </c>
      <c r="F48" s="315">
        <v>1069</v>
      </c>
    </row>
    <row r="49" spans="1:6" ht="12.75" customHeight="1" x14ac:dyDescent="0.2">
      <c r="A49" s="316" t="s">
        <v>534</v>
      </c>
      <c r="B49" s="280">
        <v>45</v>
      </c>
      <c r="C49" s="280">
        <v>17800</v>
      </c>
      <c r="D49" s="280">
        <v>801</v>
      </c>
      <c r="E49" s="281">
        <v>55</v>
      </c>
      <c r="F49" s="317">
        <v>856</v>
      </c>
    </row>
    <row r="50" spans="1:6" ht="12.75" customHeight="1" x14ac:dyDescent="0.2">
      <c r="A50" s="320" t="s">
        <v>535</v>
      </c>
      <c r="B50" s="290">
        <v>35</v>
      </c>
      <c r="C50" s="290">
        <v>14657</v>
      </c>
      <c r="D50" s="290">
        <v>513</v>
      </c>
      <c r="E50" s="286" t="s">
        <v>86</v>
      </c>
      <c r="F50" s="321">
        <v>513</v>
      </c>
    </row>
    <row r="51" spans="1:6" ht="12.75" customHeight="1" x14ac:dyDescent="0.2">
      <c r="A51" s="312" t="s">
        <v>536</v>
      </c>
      <c r="B51" s="274">
        <v>27</v>
      </c>
      <c r="C51" s="274">
        <v>2296</v>
      </c>
      <c r="D51" s="274">
        <v>62</v>
      </c>
      <c r="E51" s="275" t="s">
        <v>86</v>
      </c>
      <c r="F51" s="313">
        <v>62</v>
      </c>
    </row>
    <row r="52" spans="1:6" ht="22.5" customHeight="1" x14ac:dyDescent="0.2">
      <c r="A52" s="1265" t="s">
        <v>674</v>
      </c>
      <c r="B52" s="1266">
        <v>183</v>
      </c>
      <c r="C52" s="1267" t="s">
        <v>668</v>
      </c>
      <c r="D52" s="1266">
        <v>614</v>
      </c>
      <c r="E52" s="1268" t="s">
        <v>669</v>
      </c>
      <c r="F52" s="1269">
        <v>620</v>
      </c>
    </row>
    <row r="53" spans="1:6" x14ac:dyDescent="0.2">
      <c r="A53" s="322" t="s">
        <v>537</v>
      </c>
      <c r="B53" s="287">
        <v>3869</v>
      </c>
      <c r="C53" s="289" t="s">
        <v>668</v>
      </c>
      <c r="D53" s="287">
        <v>51578</v>
      </c>
      <c r="E53" s="291" t="s">
        <v>675</v>
      </c>
      <c r="F53" s="323">
        <v>52558</v>
      </c>
    </row>
    <row r="54" spans="1:6" x14ac:dyDescent="0.2">
      <c r="A54" s="314" t="s">
        <v>222</v>
      </c>
      <c r="B54" s="276">
        <v>2080</v>
      </c>
      <c r="C54" s="276">
        <v>11298</v>
      </c>
      <c r="D54" s="276">
        <v>23499</v>
      </c>
      <c r="E54" s="279" t="s">
        <v>209</v>
      </c>
      <c r="F54" s="315" t="s">
        <v>209</v>
      </c>
    </row>
    <row r="55" spans="1:6" ht="12.75" customHeight="1" x14ac:dyDescent="0.2">
      <c r="A55" s="312" t="s">
        <v>221</v>
      </c>
      <c r="B55" s="274">
        <v>1150</v>
      </c>
      <c r="C55" s="274">
        <v>20469</v>
      </c>
      <c r="D55" s="274">
        <v>23539</v>
      </c>
      <c r="E55" s="278" t="s">
        <v>86</v>
      </c>
      <c r="F55" s="313">
        <v>23539</v>
      </c>
    </row>
    <row r="56" spans="1:6" x14ac:dyDescent="0.2">
      <c r="A56" s="314" t="s">
        <v>538</v>
      </c>
      <c r="B56" s="276">
        <v>387</v>
      </c>
      <c r="C56" s="276">
        <v>3731</v>
      </c>
      <c r="D56" s="276">
        <v>1444</v>
      </c>
      <c r="E56" s="279" t="s">
        <v>86</v>
      </c>
      <c r="F56" s="315">
        <v>1444</v>
      </c>
    </row>
    <row r="57" spans="1:6" x14ac:dyDescent="0.2">
      <c r="A57" s="324" t="s">
        <v>390</v>
      </c>
      <c r="B57" s="294">
        <v>99</v>
      </c>
      <c r="C57" s="294">
        <v>11394</v>
      </c>
      <c r="D57" s="294">
        <v>1128</v>
      </c>
      <c r="E57" s="295" t="s">
        <v>86</v>
      </c>
      <c r="F57" s="325">
        <v>1128</v>
      </c>
    </row>
    <row r="58" spans="1:6" x14ac:dyDescent="0.2">
      <c r="A58" s="326" t="s">
        <v>219</v>
      </c>
      <c r="B58" s="292">
        <v>87</v>
      </c>
      <c r="C58" s="292">
        <v>9195</v>
      </c>
      <c r="D58" s="292">
        <v>800</v>
      </c>
      <c r="E58" s="293" t="s">
        <v>86</v>
      </c>
      <c r="F58" s="327">
        <v>800</v>
      </c>
    </row>
    <row r="59" spans="1:6" s="38" customFormat="1" ht="24" x14ac:dyDescent="0.2">
      <c r="A59" s="1270" t="s">
        <v>539</v>
      </c>
      <c r="B59" s="1271">
        <v>66</v>
      </c>
      <c r="C59" s="1272" t="s">
        <v>668</v>
      </c>
      <c r="D59" s="1271">
        <v>1168</v>
      </c>
      <c r="E59" s="1272" t="s">
        <v>209</v>
      </c>
      <c r="F59" s="1273" t="s">
        <v>209</v>
      </c>
    </row>
    <row r="60" spans="1:6" x14ac:dyDescent="0.2">
      <c r="A60" s="1274" t="s">
        <v>220</v>
      </c>
      <c r="B60" s="1275">
        <v>12806</v>
      </c>
      <c r="C60" s="1275">
        <v>17782</v>
      </c>
      <c r="D60" s="1275">
        <v>227713</v>
      </c>
      <c r="E60" s="1276">
        <v>102</v>
      </c>
      <c r="F60" s="1277">
        <v>227815</v>
      </c>
    </row>
    <row r="61" spans="1:6" x14ac:dyDescent="0.2">
      <c r="A61" s="1280" t="s">
        <v>223</v>
      </c>
      <c r="B61" s="1281">
        <v>655</v>
      </c>
      <c r="C61" s="1282">
        <v>8121</v>
      </c>
      <c r="D61" s="1282">
        <v>5319</v>
      </c>
      <c r="E61" s="1281">
        <v>40</v>
      </c>
      <c r="F61" s="1283">
        <v>5359</v>
      </c>
    </row>
    <row r="62" spans="1:6" ht="13.5" thickBot="1" x14ac:dyDescent="0.25">
      <c r="A62" s="556" t="s">
        <v>48</v>
      </c>
      <c r="B62" s="349">
        <v>71442</v>
      </c>
      <c r="C62" s="1278" t="s">
        <v>668</v>
      </c>
      <c r="D62" s="349">
        <v>728850</v>
      </c>
      <c r="E62" s="349">
        <v>102234</v>
      </c>
      <c r="F62" s="1279">
        <v>831084</v>
      </c>
    </row>
    <row r="63" spans="1:6" ht="12.75" customHeight="1" thickTop="1" x14ac:dyDescent="0.25">
      <c r="A63" s="1091" t="s">
        <v>540</v>
      </c>
      <c r="B63" s="124"/>
      <c r="C63" s="120"/>
      <c r="D63" s="124"/>
      <c r="E63" s="124"/>
      <c r="F63" s="124"/>
    </row>
    <row r="64" spans="1:6" ht="11.25" customHeight="1" x14ac:dyDescent="0.25">
      <c r="A64" s="1092" t="s">
        <v>937</v>
      </c>
      <c r="B64" s="124"/>
      <c r="C64" s="120"/>
      <c r="D64" s="124"/>
      <c r="E64" s="124"/>
      <c r="F64" s="124"/>
    </row>
    <row r="65" spans="1:6" ht="15" x14ac:dyDescent="0.25">
      <c r="A65" s="6"/>
      <c r="B65" s="124"/>
      <c r="C65" s="120"/>
      <c r="D65" s="124"/>
      <c r="E65" s="124"/>
      <c r="F65" s="124"/>
    </row>
    <row r="66" spans="1:6" ht="12" customHeight="1" thickBot="1" x14ac:dyDescent="0.3">
      <c r="A66" s="4" t="s">
        <v>829</v>
      </c>
      <c r="B66" s="120"/>
      <c r="C66" s="120"/>
      <c r="D66" s="120"/>
      <c r="E66" s="207"/>
      <c r="F66" s="1093" t="s">
        <v>814</v>
      </c>
    </row>
    <row r="67" spans="1:6" ht="13.5" customHeight="1" thickTop="1" x14ac:dyDescent="0.2">
      <c r="A67" s="1741" t="s">
        <v>676</v>
      </c>
      <c r="B67" s="1742"/>
      <c r="C67" s="1742"/>
      <c r="D67" s="1742"/>
      <c r="E67" s="1742"/>
      <c r="F67" s="1743"/>
    </row>
    <row r="68" spans="1:6" ht="13.5" customHeight="1" x14ac:dyDescent="0.2">
      <c r="A68" s="1748" t="s">
        <v>780</v>
      </c>
      <c r="B68" s="1737" t="s">
        <v>205</v>
      </c>
      <c r="C68" s="1746" t="s">
        <v>815</v>
      </c>
      <c r="D68" s="1737" t="s">
        <v>224</v>
      </c>
      <c r="E68" s="1737" t="s">
        <v>543</v>
      </c>
      <c r="F68" s="1739" t="s">
        <v>816</v>
      </c>
    </row>
    <row r="69" spans="1:6" ht="10.5" customHeight="1" x14ac:dyDescent="0.2">
      <c r="A69" s="1749"/>
      <c r="B69" s="1738"/>
      <c r="C69" s="1747"/>
      <c r="D69" s="1738"/>
      <c r="E69" s="1738"/>
      <c r="F69" s="1740"/>
    </row>
    <row r="70" spans="1:6" x14ac:dyDescent="0.2">
      <c r="A70" s="1284" t="s">
        <v>79</v>
      </c>
      <c r="B70" s="395">
        <v>4376</v>
      </c>
      <c r="C70" s="395">
        <v>3272</v>
      </c>
      <c r="D70" s="395">
        <v>752</v>
      </c>
      <c r="E70" s="395">
        <v>481</v>
      </c>
      <c r="F70" s="396">
        <v>7494</v>
      </c>
    </row>
    <row r="71" spans="1:6" s="38" customFormat="1" x14ac:dyDescent="0.2">
      <c r="A71" s="368" t="s">
        <v>678</v>
      </c>
      <c r="B71" s="369">
        <v>1139</v>
      </c>
      <c r="C71" s="369">
        <v>1107</v>
      </c>
      <c r="D71" s="369">
        <v>468</v>
      </c>
      <c r="E71" s="369">
        <v>89</v>
      </c>
      <c r="F71" s="370">
        <v>3645</v>
      </c>
    </row>
    <row r="72" spans="1:6" x14ac:dyDescent="0.2">
      <c r="A72" s="383" t="s">
        <v>9</v>
      </c>
      <c r="B72" s="303">
        <v>258</v>
      </c>
      <c r="C72" s="303">
        <v>251</v>
      </c>
      <c r="D72" s="303">
        <v>41</v>
      </c>
      <c r="E72" s="303">
        <v>14</v>
      </c>
      <c r="F72" s="384">
        <v>456</v>
      </c>
    </row>
    <row r="73" spans="1:6" x14ac:dyDescent="0.2">
      <c r="A73" s="330" t="s">
        <v>10</v>
      </c>
      <c r="B73" s="297">
        <v>168</v>
      </c>
      <c r="C73" s="297">
        <v>55</v>
      </c>
      <c r="D73" s="297">
        <v>171</v>
      </c>
      <c r="E73" s="297">
        <v>27</v>
      </c>
      <c r="F73" s="331">
        <v>627</v>
      </c>
    </row>
    <row r="74" spans="1:6" x14ac:dyDescent="0.2">
      <c r="A74" s="385" t="s">
        <v>11</v>
      </c>
      <c r="B74" s="386">
        <v>119</v>
      </c>
      <c r="C74" s="386">
        <v>515</v>
      </c>
      <c r="D74" s="386">
        <v>163</v>
      </c>
      <c r="E74" s="386">
        <v>12</v>
      </c>
      <c r="F74" s="387">
        <v>1507</v>
      </c>
    </row>
    <row r="75" spans="1:6" x14ac:dyDescent="0.2">
      <c r="A75" s="371" t="s">
        <v>12</v>
      </c>
      <c r="B75" s="372">
        <v>594</v>
      </c>
      <c r="C75" s="372">
        <v>286</v>
      </c>
      <c r="D75" s="372">
        <v>93</v>
      </c>
      <c r="E75" s="372">
        <v>36</v>
      </c>
      <c r="F75" s="373">
        <v>1055</v>
      </c>
    </row>
    <row r="76" spans="1:6" s="38" customFormat="1" x14ac:dyDescent="0.2">
      <c r="A76" s="388" t="s">
        <v>819</v>
      </c>
      <c r="B76" s="389">
        <v>3237</v>
      </c>
      <c r="C76" s="389">
        <v>2165</v>
      </c>
      <c r="D76" s="389">
        <v>284</v>
      </c>
      <c r="E76" s="389">
        <v>392</v>
      </c>
      <c r="F76" s="390">
        <v>3849</v>
      </c>
    </row>
    <row r="77" spans="1:6" x14ac:dyDescent="0.2">
      <c r="A77" s="334" t="s">
        <v>13</v>
      </c>
      <c r="B77" s="16">
        <v>495</v>
      </c>
      <c r="C77" s="297">
        <v>165</v>
      </c>
      <c r="D77" s="297">
        <v>160</v>
      </c>
      <c r="E77" s="297">
        <v>45</v>
      </c>
      <c r="F77" s="331">
        <v>262</v>
      </c>
    </row>
    <row r="78" spans="1:6" x14ac:dyDescent="0.2">
      <c r="A78" s="391" t="s">
        <v>14</v>
      </c>
      <c r="B78" s="304">
        <v>2742</v>
      </c>
      <c r="C78" s="304">
        <v>2000</v>
      </c>
      <c r="D78" s="392">
        <v>124</v>
      </c>
      <c r="E78" s="392">
        <v>347</v>
      </c>
      <c r="F78" s="393">
        <v>3587</v>
      </c>
    </row>
    <row r="79" spans="1:6" x14ac:dyDescent="0.2">
      <c r="A79" s="1732" t="s">
        <v>384</v>
      </c>
      <c r="B79" s="1733"/>
      <c r="C79" s="1733"/>
      <c r="D79" s="1733"/>
      <c r="E79" s="1733"/>
      <c r="F79" s="1734"/>
    </row>
    <row r="80" spans="1:6" s="38" customFormat="1" x14ac:dyDescent="0.2">
      <c r="A80" s="394" t="s">
        <v>79</v>
      </c>
      <c r="B80" s="395">
        <v>158762</v>
      </c>
      <c r="C80" s="395">
        <v>54822</v>
      </c>
      <c r="D80" s="395">
        <v>54398</v>
      </c>
      <c r="E80" s="395">
        <v>11908</v>
      </c>
      <c r="F80" s="396">
        <v>134630</v>
      </c>
    </row>
    <row r="81" spans="1:6" ht="12" customHeight="1" x14ac:dyDescent="0.2">
      <c r="A81" s="328" t="s">
        <v>678</v>
      </c>
      <c r="B81" s="296">
        <v>40684</v>
      </c>
      <c r="C81" s="296">
        <v>17831</v>
      </c>
      <c r="D81" s="296">
        <v>17117</v>
      </c>
      <c r="E81" s="296">
        <v>2758</v>
      </c>
      <c r="F81" s="329">
        <v>69129</v>
      </c>
    </row>
    <row r="82" spans="1:6" x14ac:dyDescent="0.2">
      <c r="A82" s="383" t="s">
        <v>9</v>
      </c>
      <c r="B82" s="303">
        <v>5363</v>
      </c>
      <c r="C82" s="303">
        <v>3522</v>
      </c>
      <c r="D82" s="303">
        <v>1972</v>
      </c>
      <c r="E82" s="303">
        <v>569</v>
      </c>
      <c r="F82" s="384">
        <v>7918</v>
      </c>
    </row>
    <row r="83" spans="1:6" x14ac:dyDescent="0.2">
      <c r="A83" s="330" t="s">
        <v>10</v>
      </c>
      <c r="B83" s="297">
        <v>6610</v>
      </c>
      <c r="C83" s="297">
        <v>912</v>
      </c>
      <c r="D83" s="297">
        <v>4214</v>
      </c>
      <c r="E83" s="297">
        <v>739</v>
      </c>
      <c r="F83" s="331">
        <v>12076</v>
      </c>
    </row>
    <row r="84" spans="1:6" x14ac:dyDescent="0.2">
      <c r="A84" s="383" t="s">
        <v>11</v>
      </c>
      <c r="B84" s="303">
        <v>4438</v>
      </c>
      <c r="C84" s="303">
        <v>7238</v>
      </c>
      <c r="D84" s="303">
        <v>6505</v>
      </c>
      <c r="E84" s="303">
        <v>195</v>
      </c>
      <c r="F84" s="384">
        <v>27856</v>
      </c>
    </row>
    <row r="85" spans="1:6" s="38" customFormat="1" x14ac:dyDescent="0.2">
      <c r="A85" s="332" t="s">
        <v>12</v>
      </c>
      <c r="B85" s="298">
        <v>24273</v>
      </c>
      <c r="C85" s="298">
        <v>6159</v>
      </c>
      <c r="D85" s="298">
        <v>4426</v>
      </c>
      <c r="E85" s="298">
        <v>1255</v>
      </c>
      <c r="F85" s="333">
        <v>21279</v>
      </c>
    </row>
    <row r="86" spans="1:6" x14ac:dyDescent="0.2">
      <c r="A86" s="380" t="s">
        <v>819</v>
      </c>
      <c r="B86" s="381">
        <v>118078</v>
      </c>
      <c r="C86" s="381">
        <v>36991</v>
      </c>
      <c r="D86" s="381">
        <v>37281</v>
      </c>
      <c r="E86" s="381">
        <v>9150</v>
      </c>
      <c r="F86" s="382">
        <v>65501</v>
      </c>
    </row>
    <row r="87" spans="1:6" x14ac:dyDescent="0.2">
      <c r="A87" s="330" t="s">
        <v>13</v>
      </c>
      <c r="B87" s="297">
        <v>34338</v>
      </c>
      <c r="C87" s="297">
        <v>3666</v>
      </c>
      <c r="D87" s="297">
        <v>17113</v>
      </c>
      <c r="E87" s="297">
        <v>1242</v>
      </c>
      <c r="F87" s="331">
        <v>6478</v>
      </c>
    </row>
    <row r="88" spans="1:6" x14ac:dyDescent="0.2">
      <c r="A88" s="397" t="s">
        <v>14</v>
      </c>
      <c r="B88" s="303">
        <v>83740</v>
      </c>
      <c r="C88" s="303">
        <v>33325</v>
      </c>
      <c r="D88" s="303">
        <v>20168</v>
      </c>
      <c r="E88" s="303">
        <v>7908</v>
      </c>
      <c r="F88" s="384">
        <v>59023</v>
      </c>
    </row>
    <row r="89" spans="1:6" x14ac:dyDescent="0.2">
      <c r="A89" s="1753" t="s">
        <v>679</v>
      </c>
      <c r="B89" s="1754"/>
      <c r="C89" s="1754"/>
      <c r="D89" s="1754"/>
      <c r="E89" s="1754"/>
      <c r="F89" s="1755"/>
    </row>
    <row r="90" spans="1:6" x14ac:dyDescent="0.2">
      <c r="A90" s="394" t="s">
        <v>79</v>
      </c>
      <c r="B90" s="395">
        <v>23434</v>
      </c>
      <c r="C90" s="395">
        <v>16031</v>
      </c>
      <c r="D90" s="395">
        <v>20267</v>
      </c>
      <c r="E90" s="395">
        <v>24757</v>
      </c>
      <c r="F90" s="396">
        <v>17965</v>
      </c>
    </row>
    <row r="91" spans="1:6" ht="12.75" customHeight="1" x14ac:dyDescent="0.2">
      <c r="A91" s="328" t="s">
        <v>80</v>
      </c>
      <c r="B91" s="296">
        <v>25462</v>
      </c>
      <c r="C91" s="296">
        <v>15329</v>
      </c>
      <c r="D91" s="296">
        <v>18338</v>
      </c>
      <c r="E91" s="296">
        <v>30989</v>
      </c>
      <c r="F91" s="329">
        <v>18965</v>
      </c>
    </row>
    <row r="92" spans="1:6" x14ac:dyDescent="0.2">
      <c r="A92" s="383" t="s">
        <v>9</v>
      </c>
      <c r="B92" s="303">
        <v>16093</v>
      </c>
      <c r="C92" s="303">
        <v>13829</v>
      </c>
      <c r="D92" s="303">
        <v>14537</v>
      </c>
      <c r="E92" s="303">
        <v>40643</v>
      </c>
      <c r="F92" s="384">
        <v>17364</v>
      </c>
    </row>
    <row r="93" spans="1:6" x14ac:dyDescent="0.2">
      <c r="A93" s="330" t="s">
        <v>10</v>
      </c>
      <c r="B93" s="297">
        <v>17554</v>
      </c>
      <c r="C93" s="297">
        <v>12255</v>
      </c>
      <c r="D93" s="297">
        <v>15860</v>
      </c>
      <c r="E93" s="297">
        <v>27370</v>
      </c>
      <c r="F93" s="331">
        <v>19260</v>
      </c>
    </row>
    <row r="94" spans="1:6" x14ac:dyDescent="0.2">
      <c r="A94" s="383" t="s">
        <v>11</v>
      </c>
      <c r="B94" s="303">
        <v>14017</v>
      </c>
      <c r="C94" s="303">
        <v>13612</v>
      </c>
      <c r="D94" s="303">
        <v>20785</v>
      </c>
      <c r="E94" s="303">
        <v>16250</v>
      </c>
      <c r="F94" s="384">
        <v>18484</v>
      </c>
    </row>
    <row r="95" spans="1:6" s="38" customFormat="1" x14ac:dyDescent="0.2">
      <c r="A95" s="332" t="s">
        <v>12</v>
      </c>
      <c r="B95" s="298">
        <v>34061</v>
      </c>
      <c r="C95" s="298">
        <v>20329</v>
      </c>
      <c r="D95" s="298">
        <v>20280</v>
      </c>
      <c r="E95" s="298">
        <v>34861</v>
      </c>
      <c r="F95" s="333">
        <v>20170</v>
      </c>
    </row>
    <row r="96" spans="1:6" ht="12.75" customHeight="1" x14ac:dyDescent="0.2">
      <c r="A96" s="380" t="s">
        <v>81</v>
      </c>
      <c r="B96" s="381">
        <v>22721</v>
      </c>
      <c r="C96" s="381">
        <v>16391</v>
      </c>
      <c r="D96" s="381">
        <v>23447</v>
      </c>
      <c r="E96" s="381">
        <v>23342</v>
      </c>
      <c r="F96" s="382">
        <v>17018</v>
      </c>
    </row>
    <row r="97" spans="1:6" x14ac:dyDescent="0.2">
      <c r="A97" s="330" t="s">
        <v>13</v>
      </c>
      <c r="B97" s="297">
        <v>18675</v>
      </c>
      <c r="C97" s="297">
        <v>20267</v>
      </c>
      <c r="D97" s="297">
        <v>25569</v>
      </c>
      <c r="E97" s="297">
        <v>27600</v>
      </c>
      <c r="F97" s="331">
        <v>24725</v>
      </c>
    </row>
    <row r="98" spans="1:6" s="39" customFormat="1" x14ac:dyDescent="0.2">
      <c r="A98" s="383" t="s">
        <v>14</v>
      </c>
      <c r="B98" s="303">
        <v>23451</v>
      </c>
      <c r="C98" s="303">
        <v>16071</v>
      </c>
      <c r="D98" s="303">
        <v>20710</v>
      </c>
      <c r="E98" s="303">
        <v>22790</v>
      </c>
      <c r="F98" s="384">
        <v>16455</v>
      </c>
    </row>
    <row r="99" spans="1:6" s="39" customFormat="1" x14ac:dyDescent="0.2">
      <c r="A99" s="1732" t="s">
        <v>541</v>
      </c>
      <c r="B99" s="1733"/>
      <c r="C99" s="1733"/>
      <c r="D99" s="1733"/>
      <c r="E99" s="1733"/>
      <c r="F99" s="1734"/>
    </row>
    <row r="100" spans="1:6" ht="14.25" customHeight="1" x14ac:dyDescent="0.2">
      <c r="A100" s="1768" t="s">
        <v>780</v>
      </c>
      <c r="B100" s="1764" t="s">
        <v>545</v>
      </c>
      <c r="C100" s="1762" t="s">
        <v>817</v>
      </c>
      <c r="D100" s="1762" t="s">
        <v>818</v>
      </c>
      <c r="E100" s="1764" t="s">
        <v>680</v>
      </c>
      <c r="F100" s="1766" t="s">
        <v>223</v>
      </c>
    </row>
    <row r="101" spans="1:6" ht="11.25" customHeight="1" x14ac:dyDescent="0.2">
      <c r="A101" s="1769"/>
      <c r="B101" s="1765"/>
      <c r="C101" s="1763"/>
      <c r="D101" s="1763"/>
      <c r="E101" s="1765"/>
      <c r="F101" s="1767"/>
    </row>
    <row r="102" spans="1:6" x14ac:dyDescent="0.2">
      <c r="A102" s="367" t="s">
        <v>79</v>
      </c>
      <c r="B102" s="369">
        <v>12806</v>
      </c>
      <c r="C102" s="369">
        <v>1692</v>
      </c>
      <c r="D102" s="369">
        <v>2080</v>
      </c>
      <c r="E102" s="369">
        <v>2749</v>
      </c>
      <c r="F102" s="370">
        <v>655</v>
      </c>
    </row>
    <row r="103" spans="1:6" ht="12.75" customHeight="1" x14ac:dyDescent="0.2">
      <c r="A103" s="380" t="s">
        <v>80</v>
      </c>
      <c r="B103" s="381">
        <v>1800</v>
      </c>
      <c r="C103" s="381">
        <v>549</v>
      </c>
      <c r="D103" s="381">
        <v>1519</v>
      </c>
      <c r="E103" s="381">
        <v>1986</v>
      </c>
      <c r="F103" s="382">
        <v>336</v>
      </c>
    </row>
    <row r="104" spans="1:6" s="38" customFormat="1" x14ac:dyDescent="0.2">
      <c r="A104" s="330" t="s">
        <v>9</v>
      </c>
      <c r="B104" s="297">
        <v>470</v>
      </c>
      <c r="C104" s="297">
        <v>81</v>
      </c>
      <c r="D104" s="297">
        <v>154</v>
      </c>
      <c r="E104" s="297">
        <v>398</v>
      </c>
      <c r="F104" s="331">
        <v>101</v>
      </c>
    </row>
    <row r="105" spans="1:6" x14ac:dyDescent="0.2">
      <c r="A105" s="383" t="s">
        <v>10</v>
      </c>
      <c r="B105" s="303">
        <v>270</v>
      </c>
      <c r="C105" s="303">
        <v>171</v>
      </c>
      <c r="D105" s="303">
        <v>181</v>
      </c>
      <c r="E105" s="303">
        <v>282</v>
      </c>
      <c r="F105" s="384">
        <v>125</v>
      </c>
    </row>
    <row r="106" spans="1:6" x14ac:dyDescent="0.2">
      <c r="A106" s="330" t="s">
        <v>11</v>
      </c>
      <c r="B106" s="297">
        <v>256</v>
      </c>
      <c r="C106" s="297">
        <v>68</v>
      </c>
      <c r="D106" s="297">
        <v>125</v>
      </c>
      <c r="E106" s="297">
        <v>1040</v>
      </c>
      <c r="F106" s="331">
        <v>77</v>
      </c>
    </row>
    <row r="107" spans="1:6" x14ac:dyDescent="0.2">
      <c r="A107" s="385" t="s">
        <v>12</v>
      </c>
      <c r="B107" s="386">
        <v>804</v>
      </c>
      <c r="C107" s="386">
        <v>229</v>
      </c>
      <c r="D107" s="386">
        <v>1059</v>
      </c>
      <c r="E107" s="386">
        <v>266</v>
      </c>
      <c r="F107" s="387">
        <v>33</v>
      </c>
    </row>
    <row r="108" spans="1:6" ht="12.75" customHeight="1" x14ac:dyDescent="0.2">
      <c r="A108" s="328" t="s">
        <v>81</v>
      </c>
      <c r="B108" s="296">
        <v>11006</v>
      </c>
      <c r="C108" s="296">
        <v>1143</v>
      </c>
      <c r="D108" s="296">
        <v>561</v>
      </c>
      <c r="E108" s="296">
        <v>763</v>
      </c>
      <c r="F108" s="329">
        <v>319</v>
      </c>
    </row>
    <row r="109" spans="1:6" s="38" customFormat="1" x14ac:dyDescent="0.2">
      <c r="A109" s="383" t="s">
        <v>13</v>
      </c>
      <c r="B109" s="303">
        <v>6373</v>
      </c>
      <c r="C109" s="303">
        <v>315</v>
      </c>
      <c r="D109" s="303">
        <v>126</v>
      </c>
      <c r="E109" s="303">
        <v>427</v>
      </c>
      <c r="F109" s="384">
        <v>39</v>
      </c>
    </row>
    <row r="110" spans="1:6" x14ac:dyDescent="0.2">
      <c r="A110" s="374" t="s">
        <v>14</v>
      </c>
      <c r="B110" s="375">
        <v>4633</v>
      </c>
      <c r="C110" s="375">
        <v>828</v>
      </c>
      <c r="D110" s="375">
        <v>435</v>
      </c>
      <c r="E110" s="375">
        <v>336</v>
      </c>
      <c r="F110" s="376">
        <v>280</v>
      </c>
    </row>
    <row r="111" spans="1:6" x14ac:dyDescent="0.2">
      <c r="A111" s="1756" t="s">
        <v>542</v>
      </c>
      <c r="B111" s="1757"/>
      <c r="C111" s="1757"/>
      <c r="D111" s="1757"/>
      <c r="E111" s="1757"/>
      <c r="F111" s="1758"/>
    </row>
    <row r="112" spans="1:6" s="38" customFormat="1" x14ac:dyDescent="0.2">
      <c r="A112" s="377" t="s">
        <v>79</v>
      </c>
      <c r="B112" s="369">
        <v>227815</v>
      </c>
      <c r="C112" s="369">
        <v>41817</v>
      </c>
      <c r="D112" s="369">
        <v>23499</v>
      </c>
      <c r="E112" s="369">
        <v>2502</v>
      </c>
      <c r="F112" s="370">
        <v>5359</v>
      </c>
    </row>
    <row r="113" spans="1:6" ht="12.75" customHeight="1" x14ac:dyDescent="0.2">
      <c r="A113" s="380" t="s">
        <v>80</v>
      </c>
      <c r="B113" s="381">
        <v>26704</v>
      </c>
      <c r="C113" s="381">
        <v>13672</v>
      </c>
      <c r="D113" s="381">
        <v>17189</v>
      </c>
      <c r="E113" s="381">
        <v>1949</v>
      </c>
      <c r="F113" s="382">
        <v>2688</v>
      </c>
    </row>
    <row r="114" spans="1:6" x14ac:dyDescent="0.2">
      <c r="A114" s="330" t="s">
        <v>9</v>
      </c>
      <c r="B114" s="297">
        <v>7438</v>
      </c>
      <c r="C114" s="297">
        <v>1957</v>
      </c>
      <c r="D114" s="297">
        <v>1844</v>
      </c>
      <c r="E114" s="297">
        <v>266</v>
      </c>
      <c r="F114" s="331">
        <v>931</v>
      </c>
    </row>
    <row r="115" spans="1:6" x14ac:dyDescent="0.2">
      <c r="A115" s="383" t="s">
        <v>10</v>
      </c>
      <c r="B115" s="303">
        <v>3817</v>
      </c>
      <c r="C115" s="303">
        <v>4838</v>
      </c>
      <c r="D115" s="303">
        <v>2264</v>
      </c>
      <c r="E115" s="303">
        <v>231</v>
      </c>
      <c r="F115" s="384">
        <v>1114</v>
      </c>
    </row>
    <row r="116" spans="1:6" x14ac:dyDescent="0.2">
      <c r="A116" s="330" t="s">
        <v>11</v>
      </c>
      <c r="B116" s="297">
        <v>5153</v>
      </c>
      <c r="C116" s="297">
        <v>1236</v>
      </c>
      <c r="D116" s="297">
        <v>1407</v>
      </c>
      <c r="E116" s="297">
        <v>1243</v>
      </c>
      <c r="F116" s="331">
        <v>460</v>
      </c>
    </row>
    <row r="117" spans="1:6" s="38" customFormat="1" x14ac:dyDescent="0.2">
      <c r="A117" s="385" t="s">
        <v>12</v>
      </c>
      <c r="B117" s="386">
        <v>10296</v>
      </c>
      <c r="C117" s="386">
        <v>5641</v>
      </c>
      <c r="D117" s="386">
        <v>11674</v>
      </c>
      <c r="E117" s="386">
        <v>209</v>
      </c>
      <c r="F117" s="387">
        <v>183</v>
      </c>
    </row>
    <row r="118" spans="1:6" ht="12.75" customHeight="1" x14ac:dyDescent="0.2">
      <c r="A118" s="328" t="s">
        <v>81</v>
      </c>
      <c r="B118" s="296">
        <v>201111</v>
      </c>
      <c r="C118" s="296">
        <v>28145</v>
      </c>
      <c r="D118" s="296">
        <v>6310</v>
      </c>
      <c r="E118" s="296">
        <v>553</v>
      </c>
      <c r="F118" s="329">
        <v>2671</v>
      </c>
    </row>
    <row r="119" spans="1:6" x14ac:dyDescent="0.2">
      <c r="A119" s="383" t="s">
        <v>13</v>
      </c>
      <c r="B119" s="303">
        <v>120875</v>
      </c>
      <c r="C119" s="303">
        <v>8617</v>
      </c>
      <c r="D119" s="303">
        <v>1116</v>
      </c>
      <c r="E119" s="303">
        <v>328</v>
      </c>
      <c r="F119" s="384">
        <v>248</v>
      </c>
    </row>
    <row r="120" spans="1:6" x14ac:dyDescent="0.2">
      <c r="A120" s="330" t="s">
        <v>14</v>
      </c>
      <c r="B120" s="297">
        <v>80236</v>
      </c>
      <c r="C120" s="297">
        <v>19528</v>
      </c>
      <c r="D120" s="297">
        <v>5194</v>
      </c>
      <c r="E120" s="297">
        <v>225</v>
      </c>
      <c r="F120" s="331">
        <v>2423</v>
      </c>
    </row>
    <row r="121" spans="1:6" s="39" customFormat="1" x14ac:dyDescent="0.2">
      <c r="A121" s="1759" t="s">
        <v>544</v>
      </c>
      <c r="B121" s="1760"/>
      <c r="C121" s="1760"/>
      <c r="D121" s="1760"/>
      <c r="E121" s="1760"/>
      <c r="F121" s="1761"/>
    </row>
    <row r="122" spans="1:6" x14ac:dyDescent="0.2">
      <c r="A122" s="377" t="s">
        <v>79</v>
      </c>
      <c r="B122" s="369">
        <v>17782</v>
      </c>
      <c r="C122" s="369">
        <v>24715</v>
      </c>
      <c r="D122" s="369">
        <v>11298</v>
      </c>
      <c r="E122" s="369">
        <v>910</v>
      </c>
      <c r="F122" s="370">
        <v>8121</v>
      </c>
    </row>
    <row r="123" spans="1:6" ht="12.75" customHeight="1" x14ac:dyDescent="0.2">
      <c r="A123" s="380" t="s">
        <v>80</v>
      </c>
      <c r="B123" s="381">
        <v>14827</v>
      </c>
      <c r="C123" s="381">
        <v>24903</v>
      </c>
      <c r="D123" s="381">
        <v>11316</v>
      </c>
      <c r="E123" s="381">
        <v>981</v>
      </c>
      <c r="F123" s="382">
        <v>8000</v>
      </c>
    </row>
    <row r="124" spans="1:6" x14ac:dyDescent="0.2">
      <c r="A124" s="330" t="s">
        <v>9</v>
      </c>
      <c r="B124" s="297">
        <v>15826</v>
      </c>
      <c r="C124" s="297">
        <v>24160</v>
      </c>
      <c r="D124" s="297">
        <v>11974</v>
      </c>
      <c r="E124" s="297">
        <v>668</v>
      </c>
      <c r="F124" s="331">
        <v>9218</v>
      </c>
    </row>
    <row r="125" spans="1:6" x14ac:dyDescent="0.2">
      <c r="A125" s="383" t="s">
        <v>10</v>
      </c>
      <c r="B125" s="303">
        <v>14078</v>
      </c>
      <c r="C125" s="303">
        <v>28292</v>
      </c>
      <c r="D125" s="303">
        <v>12508</v>
      </c>
      <c r="E125" s="303">
        <v>819</v>
      </c>
      <c r="F125" s="384">
        <v>8912</v>
      </c>
    </row>
    <row r="126" spans="1:6" x14ac:dyDescent="0.2">
      <c r="A126" s="330" t="s">
        <v>11</v>
      </c>
      <c r="B126" s="297">
        <v>20129</v>
      </c>
      <c r="C126" s="297">
        <v>18176</v>
      </c>
      <c r="D126" s="297">
        <v>11256</v>
      </c>
      <c r="E126" s="297">
        <v>1195</v>
      </c>
      <c r="F126" s="331">
        <v>5974</v>
      </c>
    </row>
    <row r="127" spans="1:6" x14ac:dyDescent="0.2">
      <c r="A127" s="385" t="s">
        <v>12</v>
      </c>
      <c r="B127" s="386">
        <v>12806</v>
      </c>
      <c r="C127" s="386">
        <v>24633</v>
      </c>
      <c r="D127" s="386">
        <v>11024</v>
      </c>
      <c r="E127" s="386">
        <v>786</v>
      </c>
      <c r="F127" s="387">
        <v>5545</v>
      </c>
    </row>
    <row r="128" spans="1:6" ht="12.75" customHeight="1" x14ac:dyDescent="0.2">
      <c r="A128" s="328" t="s">
        <v>81</v>
      </c>
      <c r="B128" s="296">
        <v>18265</v>
      </c>
      <c r="C128" s="296">
        <v>24624</v>
      </c>
      <c r="D128" s="296">
        <v>11248</v>
      </c>
      <c r="E128" s="296">
        <v>725</v>
      </c>
      <c r="F128" s="329">
        <v>8248</v>
      </c>
    </row>
    <row r="129" spans="1:6" x14ac:dyDescent="0.2">
      <c r="A129" s="383" t="s">
        <v>13</v>
      </c>
      <c r="B129" s="303">
        <v>18957</v>
      </c>
      <c r="C129" s="303">
        <v>27356</v>
      </c>
      <c r="D129" s="303">
        <v>8857</v>
      </c>
      <c r="E129" s="303">
        <v>768</v>
      </c>
      <c r="F129" s="384">
        <v>6128</v>
      </c>
    </row>
    <row r="130" spans="1:6" ht="13.5" thickBot="1" x14ac:dyDescent="0.25">
      <c r="A130" s="378" t="s">
        <v>14</v>
      </c>
      <c r="B130" s="344">
        <v>17314</v>
      </c>
      <c r="C130" s="344">
        <v>23585</v>
      </c>
      <c r="D130" s="344">
        <v>11940</v>
      </c>
      <c r="E130" s="344">
        <v>670</v>
      </c>
      <c r="F130" s="379">
        <v>8543</v>
      </c>
    </row>
    <row r="131" spans="1:6" ht="12.75" customHeight="1" thickTop="1" x14ac:dyDescent="0.2">
      <c r="A131" s="1091" t="s">
        <v>989</v>
      </c>
      <c r="B131" s="5"/>
      <c r="C131" s="299"/>
      <c r="D131" s="299"/>
      <c r="E131" s="299"/>
      <c r="F131" s="299"/>
    </row>
    <row r="132" spans="1:6" ht="12.75" customHeight="1" x14ac:dyDescent="0.2">
      <c r="A132" s="1094" t="s">
        <v>938</v>
      </c>
      <c r="B132" s="5"/>
      <c r="C132" s="299"/>
      <c r="D132" s="299"/>
      <c r="E132" s="299"/>
      <c r="F132" s="299"/>
    </row>
    <row r="133" spans="1:6" ht="15.75" thickBot="1" x14ac:dyDescent="0.3">
      <c r="A133" s="4" t="s">
        <v>830</v>
      </c>
      <c r="B133" s="120"/>
      <c r="C133" s="120"/>
      <c r="D133" s="120"/>
      <c r="E133" s="120"/>
      <c r="F133" s="120"/>
    </row>
    <row r="134" spans="1:6" ht="24" customHeight="1" thickTop="1" x14ac:dyDescent="0.25">
      <c r="A134" s="1770" t="s">
        <v>546</v>
      </c>
      <c r="B134" s="1772" t="s">
        <v>820</v>
      </c>
      <c r="C134" s="1772" t="s">
        <v>821</v>
      </c>
      <c r="D134" s="1774" t="s">
        <v>822</v>
      </c>
      <c r="E134" s="120"/>
      <c r="F134" s="120"/>
    </row>
    <row r="135" spans="1:6" ht="15" x14ac:dyDescent="0.25">
      <c r="A135" s="1771"/>
      <c r="B135" s="1773"/>
      <c r="C135" s="1773"/>
      <c r="D135" s="1775"/>
      <c r="E135" s="120"/>
      <c r="F135" s="120"/>
    </row>
    <row r="136" spans="1:6" ht="15" x14ac:dyDescent="0.25">
      <c r="A136" s="335" t="s">
        <v>205</v>
      </c>
      <c r="B136" s="300">
        <v>158762</v>
      </c>
      <c r="C136" s="300">
        <v>141367</v>
      </c>
      <c r="D136" s="336">
        <v>0.123</v>
      </c>
      <c r="E136" s="120"/>
      <c r="F136" s="120"/>
    </row>
    <row r="137" spans="1:6" ht="15" x14ac:dyDescent="0.25">
      <c r="A137" s="337" t="s">
        <v>637</v>
      </c>
      <c r="B137" s="303">
        <v>54822</v>
      </c>
      <c r="C137" s="304">
        <v>72030</v>
      </c>
      <c r="D137" s="338">
        <v>-0.23890045814244065</v>
      </c>
      <c r="E137" s="120"/>
      <c r="F137" s="120"/>
    </row>
    <row r="138" spans="1:6" ht="15" x14ac:dyDescent="0.25">
      <c r="A138" s="339" t="s">
        <v>208</v>
      </c>
      <c r="B138" s="297">
        <v>11908</v>
      </c>
      <c r="C138" s="300">
        <v>7905</v>
      </c>
      <c r="D138" s="336">
        <v>0.50600000000000001</v>
      </c>
      <c r="E138" s="120"/>
      <c r="F138" s="120"/>
    </row>
    <row r="139" spans="1:6" ht="15" x14ac:dyDescent="0.25">
      <c r="A139" s="340" t="s">
        <v>224</v>
      </c>
      <c r="B139" s="303">
        <v>54398</v>
      </c>
      <c r="C139" s="303">
        <v>66653</v>
      </c>
      <c r="D139" s="338">
        <v>-0.18386269185182963</v>
      </c>
      <c r="E139" s="120"/>
      <c r="F139" s="120"/>
    </row>
    <row r="140" spans="1:6" ht="15" x14ac:dyDescent="0.25">
      <c r="A140" s="339" t="s">
        <v>225</v>
      </c>
      <c r="B140" s="297">
        <v>134630</v>
      </c>
      <c r="C140" s="297">
        <v>102338</v>
      </c>
      <c r="D140" s="336">
        <v>0.31554261369188374</v>
      </c>
      <c r="E140" s="120"/>
      <c r="F140" s="120"/>
    </row>
    <row r="141" spans="1:6" ht="15" x14ac:dyDescent="0.25">
      <c r="A141" s="341" t="s">
        <v>220</v>
      </c>
      <c r="B141" s="303">
        <v>227815</v>
      </c>
      <c r="C141" s="304">
        <v>127182</v>
      </c>
      <c r="D141" s="338">
        <v>0.79125190671635925</v>
      </c>
      <c r="E141" s="120"/>
      <c r="F141" s="120"/>
    </row>
    <row r="142" spans="1:6" ht="15" x14ac:dyDescent="0.25">
      <c r="A142" s="342" t="s">
        <v>215</v>
      </c>
      <c r="B142" s="297">
        <v>41817</v>
      </c>
      <c r="C142" s="300">
        <v>75650</v>
      </c>
      <c r="D142" s="336">
        <v>-0.44723066754791807</v>
      </c>
      <c r="E142" s="120"/>
      <c r="F142" s="120"/>
    </row>
    <row r="143" spans="1:6" ht="15" x14ac:dyDescent="0.25">
      <c r="A143" s="340" t="s">
        <v>222</v>
      </c>
      <c r="B143" s="303">
        <v>23499</v>
      </c>
      <c r="C143" s="304">
        <v>14921</v>
      </c>
      <c r="D143" s="338">
        <v>0.5748944440721131</v>
      </c>
      <c r="E143" s="120"/>
      <c r="F143" s="120"/>
    </row>
    <row r="144" spans="1:6" ht="15.75" thickBot="1" x14ac:dyDescent="0.3">
      <c r="A144" s="343" t="s">
        <v>223</v>
      </c>
      <c r="B144" s="344">
        <v>5359</v>
      </c>
      <c r="C144" s="345">
        <v>5150</v>
      </c>
      <c r="D144" s="346">
        <v>4.058252427184466E-2</v>
      </c>
      <c r="E144" s="120"/>
      <c r="F144" s="120"/>
    </row>
    <row r="145" spans="1:6" ht="15.75" customHeight="1" thickTop="1" x14ac:dyDescent="0.25">
      <c r="A145" s="1776" t="s">
        <v>939</v>
      </c>
      <c r="B145" s="1776"/>
      <c r="C145" s="1776"/>
      <c r="D145" s="1776"/>
      <c r="E145" s="120"/>
      <c r="F145" s="120"/>
    </row>
    <row r="146" spans="1:6" ht="12" customHeight="1" x14ac:dyDescent="0.25">
      <c r="A146" s="1096"/>
      <c r="B146" s="1096"/>
      <c r="C146" s="1096"/>
      <c r="D146" s="1096"/>
      <c r="E146" s="120"/>
      <c r="F146" s="120"/>
    </row>
    <row r="147" spans="1:6" ht="9" customHeight="1" x14ac:dyDescent="0.25">
      <c r="A147" s="302"/>
      <c r="B147" s="302"/>
      <c r="C147" s="302"/>
      <c r="D147" s="302"/>
      <c r="E147" s="120"/>
      <c r="F147" s="120"/>
    </row>
    <row r="148" spans="1:6" ht="15.75" thickBot="1" x14ac:dyDescent="0.3">
      <c r="A148" s="4" t="s">
        <v>990</v>
      </c>
      <c r="B148" s="120"/>
      <c r="C148" s="120"/>
      <c r="D148" s="120"/>
      <c r="E148" s="120"/>
      <c r="F148" s="120"/>
    </row>
    <row r="149" spans="1:6" ht="26.25" customHeight="1" thickTop="1" x14ac:dyDescent="0.25">
      <c r="A149" s="1770" t="s">
        <v>546</v>
      </c>
      <c r="B149" s="1772" t="s">
        <v>823</v>
      </c>
      <c r="C149" s="1772" t="s">
        <v>824</v>
      </c>
      <c r="D149" s="1774" t="s">
        <v>822</v>
      </c>
      <c r="E149" s="120"/>
      <c r="F149" s="120"/>
    </row>
    <row r="150" spans="1:6" ht="16.5" customHeight="1" x14ac:dyDescent="0.25">
      <c r="A150" s="1771"/>
      <c r="B150" s="1773"/>
      <c r="C150" s="1773"/>
      <c r="D150" s="1775"/>
      <c r="E150" s="120"/>
      <c r="F150" s="120"/>
    </row>
    <row r="151" spans="1:6" ht="15" x14ac:dyDescent="0.25">
      <c r="A151" s="335" t="s">
        <v>205</v>
      </c>
      <c r="B151" s="300">
        <v>23434</v>
      </c>
      <c r="C151" s="300">
        <v>25555</v>
      </c>
      <c r="D151" s="347">
        <v>-8.2997456466444922E-2</v>
      </c>
      <c r="E151" s="120"/>
      <c r="F151" s="120"/>
    </row>
    <row r="152" spans="1:6" ht="15" x14ac:dyDescent="0.25">
      <c r="A152" s="337" t="s">
        <v>637</v>
      </c>
      <c r="B152" s="303">
        <v>16031</v>
      </c>
      <c r="C152" s="304">
        <v>19050</v>
      </c>
      <c r="D152" s="338">
        <v>-0.15847769028871392</v>
      </c>
      <c r="E152" s="120"/>
      <c r="F152" s="120"/>
    </row>
    <row r="153" spans="1:6" ht="15" x14ac:dyDescent="0.25">
      <c r="A153" s="339" t="s">
        <v>208</v>
      </c>
      <c r="B153" s="297">
        <v>24757</v>
      </c>
      <c r="C153" s="300">
        <v>25084</v>
      </c>
      <c r="D153" s="336">
        <v>-1.3036198373465157E-2</v>
      </c>
      <c r="E153" s="120"/>
      <c r="F153" s="120"/>
    </row>
    <row r="154" spans="1:6" ht="15" x14ac:dyDescent="0.25">
      <c r="A154" s="340" t="s">
        <v>224</v>
      </c>
      <c r="B154" s="303">
        <v>20267</v>
      </c>
      <c r="C154" s="303">
        <v>17232</v>
      </c>
      <c r="D154" s="338">
        <v>0.17612581244196843</v>
      </c>
      <c r="E154" s="120"/>
      <c r="F154" s="120"/>
    </row>
    <row r="155" spans="1:6" ht="15" x14ac:dyDescent="0.25">
      <c r="A155" s="339" t="s">
        <v>225</v>
      </c>
      <c r="B155" s="297">
        <v>17965</v>
      </c>
      <c r="C155" s="297">
        <v>15783</v>
      </c>
      <c r="D155" s="336">
        <v>0.13825001583982766</v>
      </c>
      <c r="E155" s="120"/>
      <c r="F155" s="120"/>
    </row>
    <row r="156" spans="1:6" ht="15" x14ac:dyDescent="0.25">
      <c r="A156" s="341" t="s">
        <v>220</v>
      </c>
      <c r="B156" s="303">
        <v>17782</v>
      </c>
      <c r="C156" s="304">
        <v>15150</v>
      </c>
      <c r="D156" s="338">
        <v>0.17372937293729374</v>
      </c>
      <c r="E156" s="120"/>
      <c r="F156" s="120"/>
    </row>
    <row r="157" spans="1:6" ht="15" x14ac:dyDescent="0.25">
      <c r="A157" s="342" t="s">
        <v>215</v>
      </c>
      <c r="B157" s="297">
        <v>24715</v>
      </c>
      <c r="C157" s="300">
        <v>26265</v>
      </c>
      <c r="D157" s="336">
        <v>-5.9013896820864269E-2</v>
      </c>
      <c r="E157" s="120"/>
      <c r="F157" s="120"/>
    </row>
    <row r="158" spans="1:6" ht="15" x14ac:dyDescent="0.25">
      <c r="A158" s="340" t="s">
        <v>571</v>
      </c>
      <c r="B158" s="303">
        <v>11298</v>
      </c>
      <c r="C158" s="304">
        <v>10931</v>
      </c>
      <c r="D158" s="338">
        <v>3.3574238404537556E-2</v>
      </c>
      <c r="E158" s="120"/>
      <c r="F158" s="120"/>
    </row>
    <row r="159" spans="1:6" ht="15.75" thickBot="1" x14ac:dyDescent="0.3">
      <c r="A159" s="343" t="s">
        <v>223</v>
      </c>
      <c r="B159" s="344">
        <v>8121</v>
      </c>
      <c r="C159" s="345">
        <v>7566</v>
      </c>
      <c r="D159" s="346">
        <v>7.3354480570975419E-2</v>
      </c>
      <c r="E159" s="120"/>
      <c r="F159" s="120"/>
    </row>
    <row r="160" spans="1:6" ht="15.75" customHeight="1" thickTop="1" x14ac:dyDescent="0.25">
      <c r="A160" s="1776" t="s">
        <v>939</v>
      </c>
      <c r="B160" s="1776"/>
      <c r="C160" s="1776"/>
      <c r="D160" s="1776"/>
      <c r="E160" s="120"/>
      <c r="F160" s="120"/>
    </row>
    <row r="161" spans="1:6" ht="15" x14ac:dyDescent="0.25">
      <c r="A161" s="1096"/>
      <c r="B161" s="1096"/>
      <c r="C161" s="1096"/>
      <c r="D161" s="1096"/>
      <c r="E161" s="120"/>
      <c r="F161" s="120"/>
    </row>
    <row r="162" spans="1:6" ht="9" customHeight="1" x14ac:dyDescent="0.25">
      <c r="A162" s="125"/>
      <c r="B162" s="120"/>
      <c r="C162" s="120"/>
      <c r="D162" s="120"/>
      <c r="E162" s="120"/>
      <c r="F162" s="120"/>
    </row>
    <row r="163" spans="1:6" ht="15.75" thickBot="1" x14ac:dyDescent="0.3">
      <c r="A163" s="1095" t="s">
        <v>831</v>
      </c>
      <c r="B163" s="120"/>
      <c r="C163" s="120"/>
      <c r="D163" s="120"/>
      <c r="E163" s="120"/>
      <c r="F163" s="120"/>
    </row>
    <row r="164" spans="1:6" ht="21.75" customHeight="1" thickTop="1" x14ac:dyDescent="0.25">
      <c r="A164" s="1770" t="s">
        <v>546</v>
      </c>
      <c r="B164" s="1772" t="s">
        <v>820</v>
      </c>
      <c r="C164" s="1772" t="s">
        <v>821</v>
      </c>
      <c r="D164" s="1774" t="s">
        <v>822</v>
      </c>
      <c r="E164" s="120"/>
      <c r="F164" s="120"/>
    </row>
    <row r="165" spans="1:6" ht="16.5" customHeight="1" x14ac:dyDescent="0.25">
      <c r="A165" s="1771"/>
      <c r="B165" s="1773"/>
      <c r="C165" s="1773"/>
      <c r="D165" s="1775"/>
      <c r="E165" s="120"/>
      <c r="F165" s="120"/>
    </row>
    <row r="166" spans="1:6" ht="15" x14ac:dyDescent="0.25">
      <c r="A166" s="335" t="s">
        <v>205</v>
      </c>
      <c r="B166" s="300">
        <v>56214</v>
      </c>
      <c r="C166" s="300">
        <v>49037</v>
      </c>
      <c r="D166" s="347">
        <v>0.14635887187225971</v>
      </c>
      <c r="E166" s="120"/>
      <c r="F166" s="120"/>
    </row>
    <row r="167" spans="1:6" ht="15" x14ac:dyDescent="0.25">
      <c r="A167" s="337" t="s">
        <v>637</v>
      </c>
      <c r="B167" s="303">
        <v>2367</v>
      </c>
      <c r="C167" s="304">
        <v>3887</v>
      </c>
      <c r="D167" s="338">
        <v>-0.39078981219449449</v>
      </c>
      <c r="E167" s="120"/>
      <c r="F167" s="120"/>
    </row>
    <row r="168" spans="1:6" ht="15" x14ac:dyDescent="0.25">
      <c r="A168" s="339" t="s">
        <v>547</v>
      </c>
      <c r="B168" s="297">
        <v>37980</v>
      </c>
      <c r="C168" s="300">
        <v>56987</v>
      </c>
      <c r="D168" s="336">
        <v>-0.33353220910032111</v>
      </c>
      <c r="E168" s="120"/>
      <c r="F168" s="120"/>
    </row>
    <row r="169" spans="1:6" ht="15" x14ac:dyDescent="0.25">
      <c r="A169" s="340" t="s">
        <v>207</v>
      </c>
      <c r="B169" s="303">
        <v>1177</v>
      </c>
      <c r="C169" s="303">
        <v>309</v>
      </c>
      <c r="D169" s="338">
        <v>2.8090614886731391</v>
      </c>
      <c r="E169" s="120"/>
      <c r="F169" s="120"/>
    </row>
    <row r="170" spans="1:6" ht="15" x14ac:dyDescent="0.25">
      <c r="A170" s="339" t="s">
        <v>307</v>
      </c>
      <c r="B170" s="297">
        <v>2958</v>
      </c>
      <c r="C170" s="297">
        <v>1938</v>
      </c>
      <c r="D170" s="336">
        <v>0.52631578947368418</v>
      </c>
      <c r="E170" s="120"/>
      <c r="F170" s="120"/>
    </row>
    <row r="171" spans="1:6" ht="15" x14ac:dyDescent="0.25">
      <c r="A171" s="341" t="s">
        <v>572</v>
      </c>
      <c r="B171" s="303">
        <v>1562</v>
      </c>
      <c r="C171" s="304">
        <v>954</v>
      </c>
      <c r="D171" s="338">
        <v>0.61215932914046123</v>
      </c>
      <c r="E171" s="120"/>
      <c r="F171" s="120"/>
    </row>
    <row r="172" spans="1:6" ht="15.75" thickBot="1" x14ac:dyDescent="0.3">
      <c r="A172" s="348" t="s">
        <v>1</v>
      </c>
      <c r="B172" s="349">
        <v>102234</v>
      </c>
      <c r="C172" s="350">
        <v>113112</v>
      </c>
      <c r="D172" s="351">
        <v>-9.6161326826508242E-2</v>
      </c>
      <c r="E172" s="120"/>
      <c r="F172" s="120"/>
    </row>
    <row r="173" spans="1:6" ht="15.75" customHeight="1" thickTop="1" x14ac:dyDescent="0.25">
      <c r="A173" s="1776" t="s">
        <v>940</v>
      </c>
      <c r="B173" s="1776"/>
      <c r="C173" s="1776"/>
      <c r="D173" s="1776"/>
      <c r="E173" s="120"/>
      <c r="F173" s="120"/>
    </row>
    <row r="174" spans="1:6" ht="14.25" customHeight="1" x14ac:dyDescent="0.25">
      <c r="A174" s="1096"/>
      <c r="B174" s="1096"/>
      <c r="C174" s="1096"/>
      <c r="D174" s="1096"/>
      <c r="E174" s="120"/>
      <c r="F174" s="120"/>
    </row>
    <row r="175" spans="1:6" ht="13.5" customHeight="1" x14ac:dyDescent="0.25">
      <c r="A175" s="120"/>
      <c r="B175" s="120"/>
      <c r="C175" s="120"/>
      <c r="D175" s="120"/>
      <c r="E175" s="120"/>
      <c r="F175" s="120"/>
    </row>
    <row r="176" spans="1:6" ht="15.75" thickBot="1" x14ac:dyDescent="0.3">
      <c r="A176" s="1777" t="s">
        <v>991</v>
      </c>
      <c r="B176" s="1777"/>
      <c r="C176" s="1777"/>
      <c r="D176" s="1777"/>
      <c r="E176" s="120"/>
      <c r="F176" s="120"/>
    </row>
    <row r="177" spans="1:6" ht="24" customHeight="1" thickTop="1" x14ac:dyDescent="0.25">
      <c r="A177" s="1770" t="s">
        <v>546</v>
      </c>
      <c r="B177" s="1772" t="s">
        <v>825</v>
      </c>
      <c r="C177" s="1772" t="s">
        <v>826</v>
      </c>
      <c r="D177" s="1774" t="s">
        <v>822</v>
      </c>
      <c r="E177" s="120"/>
      <c r="F177" s="120"/>
    </row>
    <row r="178" spans="1:6" ht="14.25" customHeight="1" x14ac:dyDescent="0.25">
      <c r="A178" s="1771"/>
      <c r="B178" s="1773"/>
      <c r="C178" s="1773"/>
      <c r="D178" s="1775"/>
      <c r="E178" s="120"/>
      <c r="F178" s="120"/>
    </row>
    <row r="179" spans="1:6" ht="15" x14ac:dyDescent="0.25">
      <c r="A179" s="335" t="s">
        <v>205</v>
      </c>
      <c r="B179" s="300">
        <v>4376</v>
      </c>
      <c r="C179" s="300">
        <v>3613</v>
      </c>
      <c r="D179" s="347">
        <v>0.21118184334348186</v>
      </c>
      <c r="E179" s="120"/>
      <c r="F179" s="120"/>
    </row>
    <row r="180" spans="1:6" ht="13.5" customHeight="1" x14ac:dyDescent="0.25">
      <c r="A180" s="337" t="s">
        <v>677</v>
      </c>
      <c r="B180" s="303">
        <v>3272</v>
      </c>
      <c r="C180" s="304">
        <v>3577</v>
      </c>
      <c r="D180" s="338">
        <v>-8.5266983505731059E-2</v>
      </c>
      <c r="E180" s="120"/>
      <c r="F180" s="120"/>
    </row>
    <row r="181" spans="1:6" ht="15" x14ac:dyDescent="0.25">
      <c r="A181" s="339" t="s">
        <v>547</v>
      </c>
      <c r="B181" s="297">
        <v>282</v>
      </c>
      <c r="C181" s="300">
        <v>247</v>
      </c>
      <c r="D181" s="336">
        <v>0.1417004048582996</v>
      </c>
      <c r="E181" s="120"/>
      <c r="F181" s="120"/>
    </row>
    <row r="182" spans="1:6" ht="15" x14ac:dyDescent="0.25">
      <c r="A182" s="340" t="s">
        <v>207</v>
      </c>
      <c r="B182" s="303">
        <v>470</v>
      </c>
      <c r="C182" s="303">
        <v>296</v>
      </c>
      <c r="D182" s="338">
        <v>0.58783783783783783</v>
      </c>
      <c r="E182" s="120"/>
      <c r="F182" s="120"/>
    </row>
    <row r="183" spans="1:6" ht="15" x14ac:dyDescent="0.25">
      <c r="A183" s="339" t="s">
        <v>225</v>
      </c>
      <c r="B183" s="297">
        <v>7494</v>
      </c>
      <c r="C183" s="297">
        <v>6484</v>
      </c>
      <c r="D183" s="336">
        <v>0.15576804441702652</v>
      </c>
      <c r="E183" s="120"/>
      <c r="F183" s="120"/>
    </row>
    <row r="184" spans="1:6" ht="15" x14ac:dyDescent="0.25">
      <c r="A184" s="341" t="s">
        <v>208</v>
      </c>
      <c r="B184" s="303">
        <v>481</v>
      </c>
      <c r="C184" s="304">
        <v>311</v>
      </c>
      <c r="D184" s="338">
        <v>0.54662379421221863</v>
      </c>
      <c r="E184" s="120"/>
      <c r="F184" s="120"/>
    </row>
    <row r="185" spans="1:6" ht="15" x14ac:dyDescent="0.25">
      <c r="A185" s="342" t="s">
        <v>220</v>
      </c>
      <c r="B185" s="297">
        <v>12806</v>
      </c>
      <c r="C185" s="300">
        <v>8376</v>
      </c>
      <c r="D185" s="336">
        <v>0.52889207258834769</v>
      </c>
      <c r="E185" s="120"/>
      <c r="F185" s="120"/>
    </row>
    <row r="186" spans="1:6" ht="15.75" thickBot="1" x14ac:dyDescent="0.3">
      <c r="A186" s="352" t="s">
        <v>215</v>
      </c>
      <c r="B186" s="353">
        <v>1692</v>
      </c>
      <c r="C186" s="354">
        <v>2875</v>
      </c>
      <c r="D186" s="355">
        <v>-0.41147826086956524</v>
      </c>
      <c r="E186" s="120"/>
      <c r="F186" s="120"/>
    </row>
    <row r="187" spans="1:6" ht="15.75" customHeight="1" thickTop="1" x14ac:dyDescent="0.25">
      <c r="A187" s="1776" t="s">
        <v>941</v>
      </c>
      <c r="B187" s="1776"/>
      <c r="C187" s="1776"/>
      <c r="D187" s="1776"/>
      <c r="E187" s="120"/>
      <c r="F187" s="120"/>
    </row>
    <row r="188" spans="1:6" x14ac:dyDescent="0.2">
      <c r="A188" s="1096"/>
      <c r="B188" s="1096"/>
      <c r="C188" s="1096"/>
      <c r="D188" s="1096"/>
    </row>
    <row r="205" ht="13.5" customHeight="1" x14ac:dyDescent="0.2"/>
  </sheetData>
  <mergeCells count="46">
    <mergeCell ref="A160:D160"/>
    <mergeCell ref="A173:D173"/>
    <mergeCell ref="A176:D176"/>
    <mergeCell ref="A187:D187"/>
    <mergeCell ref="A177:A178"/>
    <mergeCell ref="A164:A165"/>
    <mergeCell ref="B164:B165"/>
    <mergeCell ref="C164:C165"/>
    <mergeCell ref="D164:D165"/>
    <mergeCell ref="B177:B178"/>
    <mergeCell ref="C177:C178"/>
    <mergeCell ref="D177:D178"/>
    <mergeCell ref="A134:A135"/>
    <mergeCell ref="B134:B135"/>
    <mergeCell ref="C134:C135"/>
    <mergeCell ref="D134:D135"/>
    <mergeCell ref="A149:A150"/>
    <mergeCell ref="B149:B150"/>
    <mergeCell ref="C149:C150"/>
    <mergeCell ref="D149:D150"/>
    <mergeCell ref="A145:D145"/>
    <mergeCell ref="A89:F89"/>
    <mergeCell ref="A99:F99"/>
    <mergeCell ref="A111:F111"/>
    <mergeCell ref="A121:F121"/>
    <mergeCell ref="C100:C101"/>
    <mergeCell ref="D100:D101"/>
    <mergeCell ref="E100:E101"/>
    <mergeCell ref="F100:F101"/>
    <mergeCell ref="B100:B101"/>
    <mergeCell ref="A100:A101"/>
    <mergeCell ref="A79:F79"/>
    <mergeCell ref="A3:C4"/>
    <mergeCell ref="D68:D69"/>
    <mergeCell ref="E68:E69"/>
    <mergeCell ref="F68:F69"/>
    <mergeCell ref="A67:F67"/>
    <mergeCell ref="A14:A16"/>
    <mergeCell ref="B68:B69"/>
    <mergeCell ref="C68:C69"/>
    <mergeCell ref="A68:A69"/>
    <mergeCell ref="B14:B16"/>
    <mergeCell ref="C14:C16"/>
    <mergeCell ref="D15:D16"/>
    <mergeCell ref="E15:E16"/>
    <mergeCell ref="F15:F16"/>
  </mergeCells>
  <pageMargins left="0.78740157480314965" right="3.937007874015748E-2" top="0.37" bottom="0.25" header="0.11811023622047245" footer="0.11811023622047245"/>
  <pageSetup paperSize="9" scale="94" fitToHeight="0" orientation="portrait" r:id="rId1"/>
  <rowBreaks count="2" manualBreakCount="2">
    <brk id="64" max="5" man="1"/>
    <brk id="132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1"/>
  <sheetViews>
    <sheetView view="pageBreakPreview" zoomScale="85" zoomScaleNormal="100" zoomScaleSheetLayoutView="85" workbookViewId="0">
      <selection activeCell="J57" sqref="J57"/>
    </sheetView>
  </sheetViews>
  <sheetFormatPr defaultColWidth="9.140625" defaultRowHeight="12.75" x14ac:dyDescent="0.2"/>
  <cols>
    <col min="1" max="1" width="14" style="1" customWidth="1"/>
    <col min="2" max="2" width="8" style="1" customWidth="1"/>
    <col min="3" max="3" width="7.85546875" style="1" customWidth="1"/>
    <col min="4" max="4" width="9.85546875" style="1" customWidth="1"/>
    <col min="5" max="5" width="7" style="1" customWidth="1"/>
    <col min="6" max="6" width="9" style="1" customWidth="1"/>
    <col min="7" max="7" width="6.7109375" style="1" customWidth="1"/>
    <col min="8" max="8" width="6.85546875" style="1" customWidth="1"/>
    <col min="9" max="9" width="5.42578125" style="1" customWidth="1"/>
    <col min="10" max="11" width="6.85546875" style="1" customWidth="1"/>
    <col min="12" max="12" width="7" style="1" customWidth="1"/>
    <col min="13" max="16384" width="9.140625" style="1"/>
  </cols>
  <sheetData>
    <row r="1" spans="1:6" s="2" customFormat="1" ht="15" x14ac:dyDescent="0.2">
      <c r="A1" s="358" t="s">
        <v>548</v>
      </c>
      <c r="B1" s="40"/>
      <c r="C1" s="40"/>
      <c r="D1" s="40"/>
      <c r="E1" s="40"/>
      <c r="F1" s="40"/>
    </row>
    <row r="2" spans="1:6" s="2" customFormat="1" ht="15" x14ac:dyDescent="0.2">
      <c r="A2" s="358"/>
      <c r="B2" s="40"/>
      <c r="C2" s="40"/>
      <c r="D2" s="40"/>
      <c r="E2" s="40"/>
      <c r="F2" s="40"/>
    </row>
    <row r="3" spans="1:6" ht="15" customHeight="1" x14ac:dyDescent="0.2">
      <c r="A3" s="1781" t="s">
        <v>844</v>
      </c>
      <c r="B3" s="1781"/>
      <c r="C3" s="1781"/>
      <c r="D3" s="1781"/>
      <c r="E3" s="1781"/>
      <c r="F3" s="1781"/>
    </row>
    <row r="4" spans="1:6" ht="13.5" customHeight="1" thickBot="1" x14ac:dyDescent="0.25">
      <c r="A4" s="1782"/>
      <c r="B4" s="1782"/>
      <c r="C4" s="1782"/>
      <c r="D4" s="1782"/>
      <c r="E4" s="1782"/>
      <c r="F4" s="1782"/>
    </row>
    <row r="5" spans="1:6" ht="34.5" customHeight="1" thickTop="1" x14ac:dyDescent="0.2">
      <c r="A5" s="1796" t="s">
        <v>226</v>
      </c>
      <c r="B5" s="1789" t="s">
        <v>835</v>
      </c>
      <c r="C5" s="1789" t="s">
        <v>838</v>
      </c>
      <c r="D5" s="1791" t="s">
        <v>837</v>
      </c>
      <c r="E5" s="1789" t="s">
        <v>839</v>
      </c>
      <c r="F5" s="1794" t="s">
        <v>836</v>
      </c>
    </row>
    <row r="6" spans="1:6" ht="26.25" customHeight="1" x14ac:dyDescent="0.2">
      <c r="A6" s="1797"/>
      <c r="B6" s="1790"/>
      <c r="C6" s="1790"/>
      <c r="D6" s="1792"/>
      <c r="E6" s="1793"/>
      <c r="F6" s="1795"/>
    </row>
    <row r="7" spans="1:6" ht="12" customHeight="1" x14ac:dyDescent="0.2">
      <c r="A7" s="410" t="s">
        <v>228</v>
      </c>
      <c r="B7" s="41">
        <v>5000</v>
      </c>
      <c r="C7" s="42">
        <v>3973</v>
      </c>
      <c r="D7" s="42">
        <v>245</v>
      </c>
      <c r="E7" s="42">
        <v>44927</v>
      </c>
      <c r="F7" s="411">
        <v>11308</v>
      </c>
    </row>
    <row r="8" spans="1:6" ht="12" customHeight="1" x14ac:dyDescent="0.2">
      <c r="A8" s="1510" t="s">
        <v>229</v>
      </c>
      <c r="B8" s="1511">
        <v>625</v>
      </c>
      <c r="C8" s="1512">
        <v>449</v>
      </c>
      <c r="D8" s="1512">
        <v>103</v>
      </c>
      <c r="E8" s="1513">
        <v>2840</v>
      </c>
      <c r="F8" s="1514">
        <v>6325</v>
      </c>
    </row>
    <row r="9" spans="1:6" ht="12" customHeight="1" x14ac:dyDescent="0.2">
      <c r="A9" s="410" t="s">
        <v>231</v>
      </c>
      <c r="B9" s="41">
        <v>3559</v>
      </c>
      <c r="C9" s="42">
        <v>2898</v>
      </c>
      <c r="D9" s="42">
        <v>290</v>
      </c>
      <c r="E9" s="42">
        <v>22542</v>
      </c>
      <c r="F9" s="411">
        <v>7778</v>
      </c>
    </row>
    <row r="10" spans="1:6" ht="24" x14ac:dyDescent="0.2">
      <c r="A10" s="1510" t="s">
        <v>230</v>
      </c>
      <c r="B10" s="1544">
        <v>4326</v>
      </c>
      <c r="C10" s="1545">
        <v>3893</v>
      </c>
      <c r="D10" s="1545">
        <v>183</v>
      </c>
      <c r="E10" s="1545">
        <v>34572</v>
      </c>
      <c r="F10" s="1546">
        <v>8881</v>
      </c>
    </row>
    <row r="11" spans="1:6" ht="12" customHeight="1" x14ac:dyDescent="0.2">
      <c r="A11" s="412" t="s">
        <v>232</v>
      </c>
      <c r="B11" s="43">
        <v>10049</v>
      </c>
      <c r="C11" s="44">
        <v>6815</v>
      </c>
      <c r="D11" s="44">
        <v>2053</v>
      </c>
      <c r="E11" s="44">
        <v>49194</v>
      </c>
      <c r="F11" s="413">
        <v>7218</v>
      </c>
    </row>
    <row r="12" spans="1:6" ht="12" customHeight="1" x14ac:dyDescent="0.2">
      <c r="A12" s="1510" t="s">
        <v>233</v>
      </c>
      <c r="B12" s="1515">
        <v>11443</v>
      </c>
      <c r="C12" s="1513">
        <v>8989</v>
      </c>
      <c r="D12" s="1513">
        <v>1185</v>
      </c>
      <c r="E12" s="1513">
        <v>48391</v>
      </c>
      <c r="F12" s="1514">
        <v>5383</v>
      </c>
    </row>
    <row r="13" spans="1:6" ht="12" customHeight="1" x14ac:dyDescent="0.2">
      <c r="A13" s="412" t="s">
        <v>234</v>
      </c>
      <c r="B13" s="43">
        <v>1672</v>
      </c>
      <c r="C13" s="44">
        <v>1074</v>
      </c>
      <c r="D13" s="44">
        <v>414</v>
      </c>
      <c r="E13" s="44">
        <v>4106</v>
      </c>
      <c r="F13" s="413">
        <v>3823</v>
      </c>
    </row>
    <row r="14" spans="1:6" ht="12" customHeight="1" x14ac:dyDescent="0.2">
      <c r="A14" s="1510" t="s">
        <v>235</v>
      </c>
      <c r="B14" s="1515">
        <v>16061</v>
      </c>
      <c r="C14" s="1513">
        <v>5047</v>
      </c>
      <c r="D14" s="1513">
        <v>8077</v>
      </c>
      <c r="E14" s="1513">
        <v>3549</v>
      </c>
      <c r="F14" s="1514">
        <v>703</v>
      </c>
    </row>
    <row r="15" spans="1:6" ht="12" customHeight="1" x14ac:dyDescent="0.2">
      <c r="A15" s="412" t="s">
        <v>236</v>
      </c>
      <c r="B15" s="43">
        <v>2356</v>
      </c>
      <c r="C15" s="45">
        <v>944</v>
      </c>
      <c r="D15" s="45">
        <v>793</v>
      </c>
      <c r="E15" s="45">
        <v>713</v>
      </c>
      <c r="F15" s="414">
        <v>755</v>
      </c>
    </row>
    <row r="16" spans="1:6" ht="12" customHeight="1" x14ac:dyDescent="0.2">
      <c r="A16" s="1510" t="s">
        <v>237</v>
      </c>
      <c r="B16" s="1515">
        <v>3352</v>
      </c>
      <c r="C16" s="1512">
        <v>590</v>
      </c>
      <c r="D16" s="1513">
        <v>2442</v>
      </c>
      <c r="E16" s="1512">
        <v>313</v>
      </c>
      <c r="F16" s="1516">
        <v>531</v>
      </c>
    </row>
    <row r="17" spans="1:14" ht="12" customHeight="1" x14ac:dyDescent="0.2">
      <c r="A17" s="412" t="s">
        <v>238</v>
      </c>
      <c r="B17" s="43">
        <v>2282</v>
      </c>
      <c r="C17" s="44">
        <v>1863</v>
      </c>
      <c r="D17" s="44">
        <v>233</v>
      </c>
      <c r="E17" s="44">
        <v>7476</v>
      </c>
      <c r="F17" s="413">
        <v>4013</v>
      </c>
    </row>
    <row r="18" spans="1:14" ht="24" x14ac:dyDescent="0.2">
      <c r="A18" s="1510" t="s">
        <v>583</v>
      </c>
      <c r="B18" s="1517">
        <v>903</v>
      </c>
      <c r="C18" s="1518">
        <v>427</v>
      </c>
      <c r="D18" s="1518">
        <v>261</v>
      </c>
      <c r="E18" s="1519">
        <v>1224</v>
      </c>
      <c r="F18" s="1520" t="s">
        <v>86</v>
      </c>
    </row>
    <row r="19" spans="1:14" ht="12" customHeight="1" thickBot="1" x14ac:dyDescent="0.25">
      <c r="A19" s="415" t="s">
        <v>44</v>
      </c>
      <c r="B19" s="416">
        <v>61628</v>
      </c>
      <c r="C19" s="417">
        <v>36962</v>
      </c>
      <c r="D19" s="417">
        <v>16279</v>
      </c>
      <c r="E19" s="417">
        <v>219847</v>
      </c>
      <c r="F19" s="418" t="s">
        <v>86</v>
      </c>
    </row>
    <row r="20" spans="1:14" ht="13.5" customHeight="1" thickTop="1" x14ac:dyDescent="0.2">
      <c r="A20" s="1776" t="s">
        <v>584</v>
      </c>
      <c r="B20" s="1776"/>
      <c r="C20" s="1776"/>
      <c r="D20" s="1776"/>
      <c r="E20" s="1776"/>
      <c r="F20" s="1776"/>
    </row>
    <row r="21" spans="1:14" x14ac:dyDescent="0.2">
      <c r="A21" s="1783" t="s">
        <v>942</v>
      </c>
      <c r="B21" s="1783"/>
      <c r="C21" s="1783"/>
      <c r="D21" s="1783"/>
      <c r="E21" s="1783"/>
      <c r="F21" s="1783"/>
    </row>
    <row r="22" spans="1:14" x14ac:dyDescent="0.2">
      <c r="A22" s="1783"/>
      <c r="B22" s="1783"/>
      <c r="C22" s="1783"/>
      <c r="D22" s="1783"/>
      <c r="E22" s="1783"/>
      <c r="F22" s="1783"/>
    </row>
    <row r="23" spans="1:14" ht="9" customHeight="1" x14ac:dyDescent="0.2">
      <c r="A23" s="359"/>
      <c r="B23"/>
      <c r="C23"/>
      <c r="D23"/>
      <c r="E23"/>
      <c r="F23"/>
    </row>
    <row r="24" spans="1:14" ht="15.75" customHeight="1" thickBot="1" x14ac:dyDescent="0.3">
      <c r="A24" s="952" t="s">
        <v>932</v>
      </c>
      <c r="B24"/>
      <c r="C24"/>
      <c r="D24"/>
      <c r="E24"/>
      <c r="F24"/>
      <c r="K24" s="453"/>
      <c r="L24" s="453"/>
    </row>
    <row r="25" spans="1:14" ht="13.5" thickTop="1" x14ac:dyDescent="0.2">
      <c r="A25" s="1787" t="s">
        <v>780</v>
      </c>
      <c r="B25" s="1798" t="s">
        <v>228</v>
      </c>
      <c r="C25" s="1800" t="s">
        <v>229</v>
      </c>
      <c r="D25" s="1800" t="s">
        <v>230</v>
      </c>
      <c r="E25" s="1800" t="s">
        <v>231</v>
      </c>
      <c r="F25" s="1800" t="s">
        <v>232</v>
      </c>
      <c r="G25" s="1798" t="s">
        <v>233</v>
      </c>
      <c r="H25" s="1800" t="s">
        <v>234</v>
      </c>
      <c r="I25" s="1800" t="s">
        <v>235</v>
      </c>
      <c r="J25" s="1800" t="s">
        <v>238</v>
      </c>
      <c r="K25" s="1800" t="s">
        <v>301</v>
      </c>
      <c r="L25" s="1785" t="s">
        <v>44</v>
      </c>
    </row>
    <row r="26" spans="1:14" ht="36.75" customHeight="1" x14ac:dyDescent="0.2">
      <c r="A26" s="1788"/>
      <c r="B26" s="1799"/>
      <c r="C26" s="1801"/>
      <c r="D26" s="1801"/>
      <c r="E26" s="1801"/>
      <c r="F26" s="1801"/>
      <c r="G26" s="1799"/>
      <c r="H26" s="1801"/>
      <c r="I26" s="1801"/>
      <c r="J26" s="1801"/>
      <c r="K26" s="1801"/>
      <c r="L26" s="1786"/>
      <c r="M26" s="2"/>
      <c r="N26" s="2"/>
    </row>
    <row r="27" spans="1:14" x14ac:dyDescent="0.2">
      <c r="A27" s="419" t="s">
        <v>79</v>
      </c>
      <c r="B27" s="420">
        <v>3973</v>
      </c>
      <c r="C27" s="421">
        <v>449</v>
      </c>
      <c r="D27" s="422">
        <v>3893</v>
      </c>
      <c r="E27" s="422">
        <v>2898</v>
      </c>
      <c r="F27" s="422">
        <v>6815</v>
      </c>
      <c r="G27" s="422">
        <v>8989</v>
      </c>
      <c r="H27" s="422">
        <v>1074</v>
      </c>
      <c r="I27" s="420">
        <v>5047</v>
      </c>
      <c r="J27" s="420">
        <v>1863</v>
      </c>
      <c r="K27" s="420">
        <v>1961</v>
      </c>
      <c r="L27" s="423">
        <v>36962</v>
      </c>
    </row>
    <row r="28" spans="1:14" s="17" customFormat="1" ht="12.75" customHeight="1" x14ac:dyDescent="0.2">
      <c r="A28" s="1810" t="s">
        <v>80</v>
      </c>
      <c r="B28" s="1811">
        <v>1821</v>
      </c>
      <c r="C28" s="1812">
        <v>196</v>
      </c>
      <c r="D28" s="1784">
        <v>2852</v>
      </c>
      <c r="E28" s="1784">
        <v>2710</v>
      </c>
      <c r="F28" s="1784">
        <v>4647</v>
      </c>
      <c r="G28" s="1784">
        <v>5220</v>
      </c>
      <c r="H28" s="1802">
        <v>605</v>
      </c>
      <c r="I28" s="1784">
        <v>3813</v>
      </c>
      <c r="J28" s="1802">
        <v>1350</v>
      </c>
      <c r="K28" s="1802">
        <v>1308</v>
      </c>
      <c r="L28" s="1778">
        <v>24522</v>
      </c>
    </row>
    <row r="29" spans="1:14" s="17" customFormat="1" ht="24" customHeight="1" x14ac:dyDescent="0.2">
      <c r="A29" s="1810"/>
      <c r="B29" s="1811"/>
      <c r="C29" s="1812"/>
      <c r="D29" s="1784"/>
      <c r="E29" s="1784"/>
      <c r="F29" s="1784"/>
      <c r="G29" s="1784"/>
      <c r="H29" s="1802"/>
      <c r="I29" s="1784"/>
      <c r="J29" s="1802"/>
      <c r="K29" s="1802"/>
      <c r="L29" s="1778"/>
    </row>
    <row r="30" spans="1:14" s="17" customFormat="1" ht="12" x14ac:dyDescent="0.2">
      <c r="A30" s="405" t="s">
        <v>9</v>
      </c>
      <c r="B30" s="424">
        <v>421</v>
      </c>
      <c r="C30" s="424">
        <v>9</v>
      </c>
      <c r="D30" s="101">
        <v>50</v>
      </c>
      <c r="E30" s="101">
        <v>17</v>
      </c>
      <c r="F30" s="50">
        <v>1127</v>
      </c>
      <c r="G30" s="101">
        <v>108</v>
      </c>
      <c r="H30" s="101">
        <v>92</v>
      </c>
      <c r="I30" s="101">
        <v>478</v>
      </c>
      <c r="J30" s="101">
        <v>192</v>
      </c>
      <c r="K30" s="101">
        <v>215</v>
      </c>
      <c r="L30" s="406">
        <v>2709</v>
      </c>
    </row>
    <row r="31" spans="1:14" s="17" customFormat="1" ht="24" x14ac:dyDescent="0.2">
      <c r="A31" s="403" t="s">
        <v>10</v>
      </c>
      <c r="B31" s="1540">
        <v>295</v>
      </c>
      <c r="C31" s="1540">
        <v>43</v>
      </c>
      <c r="D31" s="1541">
        <v>364</v>
      </c>
      <c r="E31" s="1542">
        <v>2350</v>
      </c>
      <c r="F31" s="1542">
        <v>1297</v>
      </c>
      <c r="G31" s="1541">
        <v>842</v>
      </c>
      <c r="H31" s="1541">
        <v>205</v>
      </c>
      <c r="I31" s="1542">
        <v>1225</v>
      </c>
      <c r="J31" s="1541">
        <v>285</v>
      </c>
      <c r="K31" s="1541">
        <v>193</v>
      </c>
      <c r="L31" s="1543">
        <v>7099</v>
      </c>
    </row>
    <row r="32" spans="1:14" s="5" customFormat="1" x14ac:dyDescent="0.2">
      <c r="A32" s="405" t="s">
        <v>11</v>
      </c>
      <c r="B32" s="424">
        <v>476</v>
      </c>
      <c r="C32" s="424">
        <v>61</v>
      </c>
      <c r="D32" s="101">
        <v>232</v>
      </c>
      <c r="E32" s="101">
        <v>200</v>
      </c>
      <c r="F32" s="101">
        <v>981</v>
      </c>
      <c r="G32" s="101">
        <v>648</v>
      </c>
      <c r="H32" s="101">
        <v>203</v>
      </c>
      <c r="I32" s="101">
        <v>941</v>
      </c>
      <c r="J32" s="101">
        <v>674</v>
      </c>
      <c r="K32" s="101">
        <v>180</v>
      </c>
      <c r="L32" s="406">
        <v>4596</v>
      </c>
    </row>
    <row r="33" spans="1:12" s="5" customFormat="1" x14ac:dyDescent="0.2">
      <c r="A33" s="403" t="s">
        <v>12</v>
      </c>
      <c r="B33" s="959">
        <v>629</v>
      </c>
      <c r="C33" s="959">
        <v>83</v>
      </c>
      <c r="D33" s="262">
        <v>2206</v>
      </c>
      <c r="E33" s="263">
        <v>143</v>
      </c>
      <c r="F33" s="262">
        <v>1242</v>
      </c>
      <c r="G33" s="262">
        <v>3622</v>
      </c>
      <c r="H33" s="263">
        <v>105</v>
      </c>
      <c r="I33" s="262">
        <v>1169</v>
      </c>
      <c r="J33" s="263">
        <v>199</v>
      </c>
      <c r="K33" s="263">
        <v>720</v>
      </c>
      <c r="L33" s="404">
        <v>10118</v>
      </c>
    </row>
    <row r="34" spans="1:12" s="5" customFormat="1" ht="35.25" customHeight="1" x14ac:dyDescent="0.2">
      <c r="A34" s="425" t="s">
        <v>638</v>
      </c>
      <c r="B34" s="1535">
        <v>2152</v>
      </c>
      <c r="C34" s="1536">
        <v>253</v>
      </c>
      <c r="D34" s="1537">
        <v>1041</v>
      </c>
      <c r="E34" s="1538">
        <v>188</v>
      </c>
      <c r="F34" s="1537">
        <v>2168</v>
      </c>
      <c r="G34" s="1537">
        <v>3769</v>
      </c>
      <c r="H34" s="1538">
        <v>469</v>
      </c>
      <c r="I34" s="1538">
        <v>1234</v>
      </c>
      <c r="J34" s="1538">
        <v>513</v>
      </c>
      <c r="K34" s="1538">
        <v>653</v>
      </c>
      <c r="L34" s="1539">
        <v>12440</v>
      </c>
    </row>
    <row r="35" spans="1:12" s="5" customFormat="1" x14ac:dyDescent="0.2">
      <c r="A35" s="403" t="s">
        <v>13</v>
      </c>
      <c r="B35" s="960">
        <v>894</v>
      </c>
      <c r="C35" s="959">
        <v>62</v>
      </c>
      <c r="D35" s="263">
        <v>726</v>
      </c>
      <c r="E35" s="263">
        <v>23</v>
      </c>
      <c r="F35" s="263">
        <v>614</v>
      </c>
      <c r="G35" s="262">
        <v>1701</v>
      </c>
      <c r="H35" s="263">
        <v>169</v>
      </c>
      <c r="I35" s="263">
        <v>31</v>
      </c>
      <c r="J35" s="263">
        <v>264</v>
      </c>
      <c r="K35" s="263">
        <v>98</v>
      </c>
      <c r="L35" s="404">
        <v>4582</v>
      </c>
    </row>
    <row r="36" spans="1:12" s="5" customFormat="1" ht="12.75" customHeight="1" thickBot="1" x14ac:dyDescent="0.25">
      <c r="A36" s="426" t="s">
        <v>14</v>
      </c>
      <c r="B36" s="427">
        <v>1258</v>
      </c>
      <c r="C36" s="428">
        <v>191</v>
      </c>
      <c r="D36" s="429">
        <v>315</v>
      </c>
      <c r="E36" s="429">
        <v>165</v>
      </c>
      <c r="F36" s="430">
        <v>1554</v>
      </c>
      <c r="G36" s="430">
        <v>2068</v>
      </c>
      <c r="H36" s="429">
        <v>300</v>
      </c>
      <c r="I36" s="430">
        <v>1023</v>
      </c>
      <c r="J36" s="429">
        <v>249</v>
      </c>
      <c r="K36" s="429">
        <v>555</v>
      </c>
      <c r="L36" s="431">
        <v>7858</v>
      </c>
    </row>
    <row r="37" spans="1:12" s="5" customFormat="1" ht="13.5" thickTop="1" x14ac:dyDescent="0.2">
      <c r="A37" s="1097" t="s">
        <v>943</v>
      </c>
    </row>
    <row r="38" spans="1:12" s="5" customFormat="1" ht="8.25" customHeight="1" x14ac:dyDescent="0.2"/>
    <row r="39" spans="1:12" s="5" customFormat="1" ht="12.75" customHeight="1" x14ac:dyDescent="0.2">
      <c r="A39" s="1779" t="s">
        <v>845</v>
      </c>
      <c r="B39" s="1779"/>
      <c r="C39" s="1779"/>
      <c r="D39" s="1779"/>
    </row>
    <row r="40" spans="1:12" s="17" customFormat="1" ht="12.75" customHeight="1" thickBot="1" x14ac:dyDescent="0.25">
      <c r="A40" s="1780"/>
      <c r="B40" s="1780"/>
      <c r="C40" s="1780"/>
      <c r="D40" s="1780"/>
    </row>
    <row r="41" spans="1:12" s="17" customFormat="1" ht="36" customHeight="1" thickTop="1" x14ac:dyDescent="0.2">
      <c r="A41" s="1806" t="s">
        <v>226</v>
      </c>
      <c r="B41" s="1727" t="s">
        <v>846</v>
      </c>
      <c r="C41" s="1727" t="s">
        <v>847</v>
      </c>
      <c r="D41" s="1725" t="s">
        <v>848</v>
      </c>
    </row>
    <row r="42" spans="1:12" s="9" customFormat="1" x14ac:dyDescent="0.2">
      <c r="A42" s="1807"/>
      <c r="B42" s="1808"/>
      <c r="C42" s="1808"/>
      <c r="D42" s="1809"/>
    </row>
    <row r="43" spans="1:12" s="16" customFormat="1" ht="12" x14ac:dyDescent="0.2">
      <c r="A43" s="1287" t="s">
        <v>44</v>
      </c>
      <c r="B43" s="1288">
        <v>37191</v>
      </c>
      <c r="C43" s="1288">
        <v>36962</v>
      </c>
      <c r="D43" s="1289">
        <v>-6.0000000000000001E-3</v>
      </c>
    </row>
    <row r="44" spans="1:12" s="5" customFormat="1" ht="12" customHeight="1" x14ac:dyDescent="0.2">
      <c r="A44" s="1285" t="s">
        <v>394</v>
      </c>
      <c r="B44" s="258"/>
      <c r="C44" s="258"/>
      <c r="D44" s="1286"/>
    </row>
    <row r="45" spans="1:12" s="5" customFormat="1" ht="12" customHeight="1" x14ac:dyDescent="0.2">
      <c r="A45" s="961" t="s">
        <v>228</v>
      </c>
      <c r="B45" s="32">
        <v>4111</v>
      </c>
      <c r="C45" s="32">
        <v>3973</v>
      </c>
      <c r="D45" s="962">
        <v>-3.4000000000000002E-2</v>
      </c>
    </row>
    <row r="46" spans="1:12" s="5" customFormat="1" ht="24" x14ac:dyDescent="0.2">
      <c r="A46" s="965" t="s">
        <v>230</v>
      </c>
      <c r="B46" s="1521">
        <v>3816</v>
      </c>
      <c r="C46" s="1521">
        <v>3893</v>
      </c>
      <c r="D46" s="1522">
        <v>0.02</v>
      </c>
    </row>
    <row r="47" spans="1:12" s="5" customFormat="1" ht="12" customHeight="1" x14ac:dyDescent="0.2">
      <c r="A47" s="961" t="s">
        <v>231</v>
      </c>
      <c r="B47" s="963">
        <v>2554</v>
      </c>
      <c r="C47" s="963">
        <v>2898</v>
      </c>
      <c r="D47" s="964">
        <v>0.13500000000000001</v>
      </c>
    </row>
    <row r="48" spans="1:12" s="4" customFormat="1" ht="12" customHeight="1" x14ac:dyDescent="0.2">
      <c r="A48" s="965" t="s">
        <v>232</v>
      </c>
      <c r="B48" s="966">
        <v>6705</v>
      </c>
      <c r="C48" s="966">
        <v>6815</v>
      </c>
      <c r="D48" s="967">
        <v>1.6E-2</v>
      </c>
    </row>
    <row r="49" spans="1:12" s="5" customFormat="1" ht="12" customHeight="1" x14ac:dyDescent="0.2">
      <c r="A49" s="961" t="s">
        <v>233</v>
      </c>
      <c r="B49" s="963">
        <v>8463</v>
      </c>
      <c r="C49" s="963">
        <v>8989</v>
      </c>
      <c r="D49" s="964">
        <v>6.2E-2</v>
      </c>
    </row>
    <row r="50" spans="1:12" s="5" customFormat="1" ht="12" customHeight="1" thickBot="1" x14ac:dyDescent="0.25">
      <c r="A50" s="968" t="s">
        <v>234</v>
      </c>
      <c r="B50" s="969">
        <v>1137</v>
      </c>
      <c r="C50" s="969">
        <v>1074</v>
      </c>
      <c r="D50" s="970">
        <v>-5.5E-2</v>
      </c>
    </row>
    <row r="51" spans="1:12" s="5" customFormat="1" ht="13.5" thickTop="1" x14ac:dyDescent="0.2">
      <c r="A51" s="1803" t="s">
        <v>944</v>
      </c>
      <c r="B51" s="1803"/>
      <c r="C51" s="1803"/>
      <c r="D51" s="1803"/>
    </row>
    <row r="52" spans="1:12" s="5" customFormat="1" x14ac:dyDescent="0.2">
      <c r="A52" s="1804"/>
      <c r="B52" s="1804"/>
      <c r="C52" s="1804"/>
      <c r="D52" s="1804"/>
    </row>
    <row r="53" spans="1:12" s="5" customFormat="1" ht="12.75" customHeight="1" x14ac:dyDescent="0.2"/>
    <row r="54" spans="1:12" s="4" customFormat="1" ht="13.5" thickBot="1" x14ac:dyDescent="0.25">
      <c r="A54" s="4" t="s">
        <v>849</v>
      </c>
    </row>
    <row r="55" spans="1:12" s="5" customFormat="1" ht="48.75" thickTop="1" x14ac:dyDescent="0.2">
      <c r="A55" s="1290" t="s">
        <v>780</v>
      </c>
      <c r="B55" s="1291" t="s">
        <v>228</v>
      </c>
      <c r="C55" s="1291" t="s">
        <v>229</v>
      </c>
      <c r="D55" s="1291" t="s">
        <v>230</v>
      </c>
      <c r="E55" s="1291" t="s">
        <v>231</v>
      </c>
      <c r="F55" s="1292" t="s">
        <v>232</v>
      </c>
      <c r="G55" s="1291" t="s">
        <v>233</v>
      </c>
      <c r="H55" s="1291" t="s">
        <v>234</v>
      </c>
      <c r="I55" s="1291" t="s">
        <v>235</v>
      </c>
      <c r="J55" s="1291" t="s">
        <v>238</v>
      </c>
      <c r="K55" s="1291" t="s">
        <v>301</v>
      </c>
      <c r="L55" s="1293" t="s">
        <v>44</v>
      </c>
    </row>
    <row r="56" spans="1:12" x14ac:dyDescent="0.2">
      <c r="A56" s="432" t="s">
        <v>79</v>
      </c>
      <c r="B56" s="433">
        <v>44927</v>
      </c>
      <c r="C56" s="433">
        <v>2840</v>
      </c>
      <c r="D56" s="433">
        <v>34572</v>
      </c>
      <c r="E56" s="433">
        <v>22542</v>
      </c>
      <c r="F56" s="433">
        <v>49194</v>
      </c>
      <c r="G56" s="433">
        <v>48391</v>
      </c>
      <c r="H56" s="433">
        <v>4106</v>
      </c>
      <c r="I56" s="433">
        <v>3549</v>
      </c>
      <c r="J56" s="433">
        <v>7476</v>
      </c>
      <c r="K56" s="433">
        <v>2250</v>
      </c>
      <c r="L56" s="434">
        <v>219847</v>
      </c>
    </row>
    <row r="57" spans="1:12" s="9" customFormat="1" ht="36" x14ac:dyDescent="0.2">
      <c r="A57" s="971" t="s">
        <v>80</v>
      </c>
      <c r="B57" s="1523">
        <v>20748</v>
      </c>
      <c r="C57" s="1523">
        <v>1296</v>
      </c>
      <c r="D57" s="1523">
        <v>22502</v>
      </c>
      <c r="E57" s="1523">
        <v>21601</v>
      </c>
      <c r="F57" s="1523">
        <v>30920</v>
      </c>
      <c r="G57" s="1523">
        <v>28757</v>
      </c>
      <c r="H57" s="1523">
        <v>2534</v>
      </c>
      <c r="I57" s="1523">
        <v>2849</v>
      </c>
      <c r="J57" s="1523">
        <v>5723</v>
      </c>
      <c r="K57" s="1523">
        <v>1466</v>
      </c>
      <c r="L57" s="1524">
        <v>138396</v>
      </c>
    </row>
    <row r="58" spans="1:12" s="16" customFormat="1" ht="15" customHeight="1" x14ac:dyDescent="0.2">
      <c r="A58" s="435" t="s">
        <v>9</v>
      </c>
      <c r="B58" s="436">
        <v>2732</v>
      </c>
      <c r="C58" s="436">
        <v>58</v>
      </c>
      <c r="D58" s="436">
        <v>349</v>
      </c>
      <c r="E58" s="436">
        <v>105</v>
      </c>
      <c r="F58" s="436">
        <v>5583</v>
      </c>
      <c r="G58" s="436">
        <v>582</v>
      </c>
      <c r="H58" s="436">
        <v>461</v>
      </c>
      <c r="I58" s="436">
        <v>263</v>
      </c>
      <c r="J58" s="436">
        <v>837</v>
      </c>
      <c r="K58" s="436">
        <v>244</v>
      </c>
      <c r="L58" s="437">
        <v>11214</v>
      </c>
    </row>
    <row r="59" spans="1:12" s="5" customFormat="1" ht="24" x14ac:dyDescent="0.2">
      <c r="A59" s="861" t="s">
        <v>10</v>
      </c>
      <c r="B59" s="304">
        <v>3315</v>
      </c>
      <c r="C59" s="304">
        <v>312</v>
      </c>
      <c r="D59" s="304">
        <v>3441</v>
      </c>
      <c r="E59" s="304">
        <v>19429</v>
      </c>
      <c r="F59" s="304">
        <v>10288</v>
      </c>
      <c r="G59" s="304">
        <v>4127</v>
      </c>
      <c r="H59" s="304">
        <v>783</v>
      </c>
      <c r="I59" s="304">
        <v>799</v>
      </c>
      <c r="J59" s="304">
        <v>974</v>
      </c>
      <c r="K59" s="304">
        <v>221</v>
      </c>
      <c r="L59" s="393">
        <v>43689</v>
      </c>
    </row>
    <row r="60" spans="1:12" s="5" customFormat="1" ht="15" customHeight="1" x14ac:dyDescent="0.2">
      <c r="A60" s="435" t="s">
        <v>11</v>
      </c>
      <c r="B60" s="436">
        <v>5599</v>
      </c>
      <c r="C60" s="436">
        <v>368</v>
      </c>
      <c r="D60" s="436">
        <v>1586</v>
      </c>
      <c r="E60" s="436">
        <v>1255</v>
      </c>
      <c r="F60" s="436">
        <v>5985</v>
      </c>
      <c r="G60" s="436">
        <v>3732</v>
      </c>
      <c r="H60" s="436">
        <v>694</v>
      </c>
      <c r="I60" s="436">
        <v>606</v>
      </c>
      <c r="J60" s="436">
        <v>3175</v>
      </c>
      <c r="K60" s="436">
        <v>205</v>
      </c>
      <c r="L60" s="437">
        <v>23205</v>
      </c>
    </row>
    <row r="61" spans="1:12" s="5" customFormat="1" ht="15" customHeight="1" x14ac:dyDescent="0.2">
      <c r="A61" s="861" t="s">
        <v>12</v>
      </c>
      <c r="B61" s="972">
        <v>9102</v>
      </c>
      <c r="C61" s="972">
        <v>558</v>
      </c>
      <c r="D61" s="972">
        <v>17126</v>
      </c>
      <c r="E61" s="972">
        <v>812</v>
      </c>
      <c r="F61" s="972">
        <v>9064</v>
      </c>
      <c r="G61" s="972">
        <v>20316</v>
      </c>
      <c r="H61" s="972">
        <v>596</v>
      </c>
      <c r="I61" s="972">
        <v>1181</v>
      </c>
      <c r="J61" s="972">
        <v>737</v>
      </c>
      <c r="K61" s="972">
        <v>796</v>
      </c>
      <c r="L61" s="973">
        <v>60288</v>
      </c>
    </row>
    <row r="62" spans="1:12" s="5" customFormat="1" ht="48" x14ac:dyDescent="0.2">
      <c r="A62" s="438" t="s">
        <v>81</v>
      </c>
      <c r="B62" s="1533">
        <v>24179</v>
      </c>
      <c r="C62" s="1533">
        <v>1544</v>
      </c>
      <c r="D62" s="1533">
        <v>12070</v>
      </c>
      <c r="E62" s="1533">
        <v>941</v>
      </c>
      <c r="F62" s="1533">
        <v>18274</v>
      </c>
      <c r="G62" s="1533">
        <v>19634</v>
      </c>
      <c r="H62" s="1533">
        <v>1572</v>
      </c>
      <c r="I62" s="1533">
        <v>700</v>
      </c>
      <c r="J62" s="1533">
        <v>1753</v>
      </c>
      <c r="K62" s="1533">
        <v>784</v>
      </c>
      <c r="L62" s="1534">
        <v>81451</v>
      </c>
    </row>
    <row r="63" spans="1:12" s="4" customFormat="1" ht="15" customHeight="1" x14ac:dyDescent="0.2">
      <c r="A63" s="861" t="s">
        <v>585</v>
      </c>
      <c r="B63" s="972">
        <v>8642</v>
      </c>
      <c r="C63" s="972">
        <v>424</v>
      </c>
      <c r="D63" s="972">
        <v>9816</v>
      </c>
      <c r="E63" s="972">
        <v>107</v>
      </c>
      <c r="F63" s="972">
        <v>3663</v>
      </c>
      <c r="G63" s="972">
        <v>8074</v>
      </c>
      <c r="H63" s="972">
        <v>503</v>
      </c>
      <c r="I63" s="972">
        <v>26</v>
      </c>
      <c r="J63" s="972">
        <v>891</v>
      </c>
      <c r="K63" s="972">
        <v>146</v>
      </c>
      <c r="L63" s="973">
        <v>32292</v>
      </c>
    </row>
    <row r="64" spans="1:12" s="5" customFormat="1" ht="15" customHeight="1" thickBot="1" x14ac:dyDescent="0.25">
      <c r="A64" s="439" t="s">
        <v>14</v>
      </c>
      <c r="B64" s="440">
        <v>15537</v>
      </c>
      <c r="C64" s="440">
        <v>1120</v>
      </c>
      <c r="D64" s="440">
        <v>2254</v>
      </c>
      <c r="E64" s="440">
        <v>834</v>
      </c>
      <c r="F64" s="440">
        <v>14611</v>
      </c>
      <c r="G64" s="440">
        <v>11560</v>
      </c>
      <c r="H64" s="440">
        <v>1069</v>
      </c>
      <c r="I64" s="440">
        <v>674</v>
      </c>
      <c r="J64" s="440">
        <v>862</v>
      </c>
      <c r="K64" s="440">
        <v>638</v>
      </c>
      <c r="L64" s="441">
        <v>49159</v>
      </c>
    </row>
    <row r="65" spans="1:5" s="5" customFormat="1" ht="13.5" thickTop="1" x14ac:dyDescent="0.2">
      <c r="A65" s="1097" t="s">
        <v>945</v>
      </c>
    </row>
    <row r="66" spans="1:5" s="5" customFormat="1" x14ac:dyDescent="0.2"/>
    <row r="67" spans="1:5" s="5" customFormat="1" ht="15" customHeight="1" x14ac:dyDescent="0.2">
      <c r="A67" s="1805" t="s">
        <v>850</v>
      </c>
      <c r="B67" s="1805"/>
      <c r="C67" s="1805"/>
      <c r="D67" s="1805"/>
      <c r="E67" s="951"/>
    </row>
    <row r="68" spans="1:5" s="5" customFormat="1" ht="13.5" customHeight="1" thickBot="1" x14ac:dyDescent="0.25">
      <c r="A68" s="1782"/>
      <c r="B68" s="1782"/>
      <c r="C68" s="1782"/>
      <c r="D68" s="1782"/>
      <c r="E68" s="951"/>
    </row>
    <row r="69" spans="1:5" s="4" customFormat="1" ht="24" customHeight="1" thickTop="1" x14ac:dyDescent="0.2">
      <c r="A69" s="1708" t="s">
        <v>226</v>
      </c>
      <c r="B69" s="1715" t="s">
        <v>851</v>
      </c>
      <c r="C69" s="1715" t="s">
        <v>852</v>
      </c>
      <c r="D69" s="1713" t="s">
        <v>1016</v>
      </c>
    </row>
    <row r="70" spans="1:5" s="4" customFormat="1" x14ac:dyDescent="0.2">
      <c r="A70" s="1744"/>
      <c r="B70" s="1750"/>
      <c r="C70" s="1750"/>
      <c r="D70" s="1751"/>
    </row>
    <row r="71" spans="1:5" s="5" customFormat="1" x14ac:dyDescent="0.2">
      <c r="A71" s="1744"/>
      <c r="B71" s="1750"/>
      <c r="C71" s="1750"/>
      <c r="D71" s="1751"/>
    </row>
    <row r="72" spans="1:5" s="5" customFormat="1" x14ac:dyDescent="0.2">
      <c r="A72" s="1294" t="s">
        <v>44</v>
      </c>
      <c r="B72" s="1295">
        <v>198982</v>
      </c>
      <c r="C72" s="1296">
        <v>219847</v>
      </c>
      <c r="D72" s="1297">
        <v>0.105</v>
      </c>
    </row>
    <row r="73" spans="1:5" s="5" customFormat="1" ht="24" x14ac:dyDescent="0.2">
      <c r="A73" s="502" t="s">
        <v>586</v>
      </c>
      <c r="B73" s="1525">
        <v>44755</v>
      </c>
      <c r="C73" s="1525">
        <v>44927</v>
      </c>
      <c r="D73" s="1526">
        <v>4.0000000000000001E-3</v>
      </c>
    </row>
    <row r="74" spans="1:5" s="5" customFormat="1" ht="24" x14ac:dyDescent="0.2">
      <c r="A74" s="476" t="s">
        <v>230</v>
      </c>
      <c r="B74" s="1547">
        <v>30432</v>
      </c>
      <c r="C74" s="1547">
        <v>34572</v>
      </c>
      <c r="D74" s="1548">
        <v>0.13600000000000001</v>
      </c>
    </row>
    <row r="75" spans="1:5" s="5" customFormat="1" ht="15" customHeight="1" x14ac:dyDescent="0.2">
      <c r="A75" s="502" t="s">
        <v>231</v>
      </c>
      <c r="B75" s="504">
        <v>15503</v>
      </c>
      <c r="C75" s="504">
        <v>22542</v>
      </c>
      <c r="D75" s="860">
        <v>0.45400000000000001</v>
      </c>
    </row>
    <row r="76" spans="1:5" s="12" customFormat="1" x14ac:dyDescent="0.2">
      <c r="A76" s="476" t="s">
        <v>232</v>
      </c>
      <c r="B76" s="478">
        <v>48630</v>
      </c>
      <c r="C76" s="478">
        <v>49194</v>
      </c>
      <c r="D76" s="974">
        <v>1.2E-2</v>
      </c>
    </row>
    <row r="77" spans="1:5" s="16" customFormat="1" ht="12" x14ac:dyDescent="0.2">
      <c r="A77" s="502" t="s">
        <v>233</v>
      </c>
      <c r="B77" s="504">
        <v>38496</v>
      </c>
      <c r="C77" s="504">
        <v>48391</v>
      </c>
      <c r="D77" s="976">
        <v>0.25700000000000001</v>
      </c>
    </row>
    <row r="78" spans="1:5" s="5" customFormat="1" ht="13.5" thickBot="1" x14ac:dyDescent="0.25">
      <c r="A78" s="527" t="s">
        <v>234</v>
      </c>
      <c r="B78" s="528">
        <v>3546</v>
      </c>
      <c r="C78" s="528">
        <v>4106</v>
      </c>
      <c r="D78" s="975">
        <v>0.158</v>
      </c>
    </row>
    <row r="79" spans="1:5" s="5" customFormat="1" ht="13.5" thickTop="1" x14ac:dyDescent="0.2">
      <c r="A79" s="1803" t="s">
        <v>944</v>
      </c>
      <c r="B79" s="1803"/>
      <c r="C79" s="1803"/>
      <c r="D79" s="1803"/>
    </row>
    <row r="80" spans="1:5" s="5" customFormat="1" x14ac:dyDescent="0.2">
      <c r="A80" s="1804"/>
      <c r="B80" s="1804"/>
      <c r="C80" s="1804"/>
      <c r="D80" s="1804"/>
    </row>
    <row r="81" spans="1:12" s="5" customFormat="1" ht="15" x14ac:dyDescent="0.25">
      <c r="A81" s="209"/>
    </row>
    <row r="82" spans="1:12" s="5" customFormat="1" ht="15.75" thickBot="1" x14ac:dyDescent="0.3">
      <c r="A82" s="950" t="s">
        <v>931</v>
      </c>
      <c r="L82" s="268"/>
    </row>
    <row r="83" spans="1:12" s="4" customFormat="1" ht="13.5" thickTop="1" x14ac:dyDescent="0.2">
      <c r="A83" s="1813" t="s">
        <v>780</v>
      </c>
      <c r="B83" s="1817" t="s">
        <v>228</v>
      </c>
      <c r="C83" s="1817" t="s">
        <v>229</v>
      </c>
      <c r="D83" s="1817" t="s">
        <v>230</v>
      </c>
      <c r="E83" s="1817" t="s">
        <v>231</v>
      </c>
      <c r="F83" s="1817" t="s">
        <v>853</v>
      </c>
      <c r="G83" s="1817" t="s">
        <v>233</v>
      </c>
      <c r="H83" s="1817" t="s">
        <v>234</v>
      </c>
      <c r="I83" s="1817" t="s">
        <v>235</v>
      </c>
      <c r="J83" s="1815" t="s">
        <v>238</v>
      </c>
      <c r="K83" s="16"/>
      <c r="L83" s="16"/>
    </row>
    <row r="84" spans="1:12" s="5" customFormat="1" ht="36" customHeight="1" x14ac:dyDescent="0.2">
      <c r="A84" s="1814"/>
      <c r="B84" s="1818"/>
      <c r="C84" s="1818"/>
      <c r="D84" s="1818"/>
      <c r="E84" s="1818"/>
      <c r="F84" s="1818"/>
      <c r="G84" s="1818"/>
      <c r="H84" s="1818"/>
      <c r="I84" s="1818"/>
      <c r="J84" s="1816"/>
    </row>
    <row r="85" spans="1:12" s="5" customFormat="1" x14ac:dyDescent="0.2">
      <c r="A85" s="1298" t="s">
        <v>79</v>
      </c>
      <c r="B85" s="1299">
        <v>11308.079536873898</v>
      </c>
      <c r="C85" s="1299">
        <v>6325.1670378619156</v>
      </c>
      <c r="D85" s="1299">
        <v>8880.5548420241466</v>
      </c>
      <c r="E85" s="1299">
        <v>7778.4679089026913</v>
      </c>
      <c r="F85" s="1299">
        <v>7218.4886280264127</v>
      </c>
      <c r="G85" s="1299">
        <v>5383.3574368672826</v>
      </c>
      <c r="H85" s="1299">
        <v>3823.0912476722533</v>
      </c>
      <c r="I85" s="1299">
        <v>703.19001386962555</v>
      </c>
      <c r="J85" s="1300">
        <v>4012.8824476650561</v>
      </c>
    </row>
    <row r="86" spans="1:12" s="5" customFormat="1" ht="36" x14ac:dyDescent="0.2">
      <c r="A86" s="971" t="s">
        <v>80</v>
      </c>
      <c r="B86" s="1527">
        <v>11393.739703459638</v>
      </c>
      <c r="C86" s="1527">
        <v>6612.2448979591836</v>
      </c>
      <c r="D86" s="1527">
        <v>7889.9018232819071</v>
      </c>
      <c r="E86" s="1527">
        <v>7970.8487084870849</v>
      </c>
      <c r="F86" s="1527">
        <v>6653.7551108241878</v>
      </c>
      <c r="G86" s="1527">
        <v>5509.0038314176245</v>
      </c>
      <c r="H86" s="1527">
        <v>4188.4297520661157</v>
      </c>
      <c r="I86" s="1527">
        <v>747.1806976134277</v>
      </c>
      <c r="J86" s="1528">
        <v>4239.2592592592591</v>
      </c>
    </row>
    <row r="87" spans="1:12" s="4" customFormat="1" x14ac:dyDescent="0.2">
      <c r="A87" s="435" t="s">
        <v>9</v>
      </c>
      <c r="B87" s="446">
        <v>6489.311163895487</v>
      </c>
      <c r="C87" s="446">
        <v>6444.4444444444443</v>
      </c>
      <c r="D87" s="446">
        <v>6980</v>
      </c>
      <c r="E87" s="446">
        <v>6176.4705882352937</v>
      </c>
      <c r="F87" s="446">
        <v>4953.859804791482</v>
      </c>
      <c r="G87" s="446">
        <v>5388.8888888888887</v>
      </c>
      <c r="H87" s="446">
        <v>5010.869565217391</v>
      </c>
      <c r="I87" s="446">
        <v>550.20920502092054</v>
      </c>
      <c r="J87" s="447">
        <v>4359.375</v>
      </c>
    </row>
    <row r="88" spans="1:12" s="5" customFormat="1" ht="24" x14ac:dyDescent="0.2">
      <c r="A88" s="861" t="s">
        <v>10</v>
      </c>
      <c r="B88" s="1529">
        <v>11237.28813559322</v>
      </c>
      <c r="C88" s="1529">
        <v>7255.8139534883721</v>
      </c>
      <c r="D88" s="1529">
        <v>9453.2967032967026</v>
      </c>
      <c r="E88" s="1529">
        <v>8267.6595744680853</v>
      </c>
      <c r="F88" s="1529">
        <v>7932.1511179645331</v>
      </c>
      <c r="G88" s="1529">
        <v>4901.4251781472685</v>
      </c>
      <c r="H88" s="1529">
        <v>3819.5121951219512</v>
      </c>
      <c r="I88" s="1529">
        <v>652.24489795918362</v>
      </c>
      <c r="J88" s="1530">
        <v>3417.5438596491226</v>
      </c>
    </row>
    <row r="89" spans="1:12" s="5" customFormat="1" x14ac:dyDescent="0.2">
      <c r="A89" s="435" t="s">
        <v>11</v>
      </c>
      <c r="B89" s="446">
        <v>11762.605042016807</v>
      </c>
      <c r="C89" s="446">
        <v>6032.7868852459014</v>
      </c>
      <c r="D89" s="446">
        <v>6836.2068965517237</v>
      </c>
      <c r="E89" s="446">
        <v>6275</v>
      </c>
      <c r="F89" s="446">
        <v>6100.9174311926608</v>
      </c>
      <c r="G89" s="446">
        <v>5759.2592592592591</v>
      </c>
      <c r="H89" s="446">
        <v>3418.7192118226599</v>
      </c>
      <c r="I89" s="446">
        <v>643.9957492029755</v>
      </c>
      <c r="J89" s="447">
        <v>4710.6824925816027</v>
      </c>
    </row>
    <row r="90" spans="1:12" s="17" customFormat="1" x14ac:dyDescent="0.2">
      <c r="A90" s="861" t="s">
        <v>12</v>
      </c>
      <c r="B90" s="856">
        <v>14470.588235294117</v>
      </c>
      <c r="C90" s="856">
        <v>6722.8915662650606</v>
      </c>
      <c r="D90" s="856">
        <v>7763.3726201269264</v>
      </c>
      <c r="E90" s="856">
        <v>5678.3216783216785</v>
      </c>
      <c r="F90" s="856">
        <v>7297.9066022544284</v>
      </c>
      <c r="G90" s="856">
        <v>5609.0557702926562</v>
      </c>
      <c r="H90" s="856">
        <v>5676.1904761904761</v>
      </c>
      <c r="I90" s="856">
        <v>1010.2651839178785</v>
      </c>
      <c r="J90" s="524">
        <v>3703.5175879396984</v>
      </c>
      <c r="K90" s="5"/>
      <c r="L90" s="5"/>
    </row>
    <row r="91" spans="1:12" s="5" customFormat="1" ht="48" x14ac:dyDescent="0.2">
      <c r="A91" s="438" t="s">
        <v>81</v>
      </c>
      <c r="B91" s="1531">
        <v>11235.594795539033</v>
      </c>
      <c r="C91" s="1531">
        <v>6102.766798418972</v>
      </c>
      <c r="D91" s="1531">
        <v>11594.620557156581</v>
      </c>
      <c r="E91" s="1531">
        <v>5005.3191489361698</v>
      </c>
      <c r="F91" s="1531">
        <v>8428.9667896678966</v>
      </c>
      <c r="G91" s="1531">
        <v>5209.3393473069782</v>
      </c>
      <c r="H91" s="1531">
        <v>3351.8123667377399</v>
      </c>
      <c r="I91" s="1531">
        <v>567.26094003241496</v>
      </c>
      <c r="J91" s="1532">
        <v>3417.1539961013646</v>
      </c>
      <c r="K91" s="4"/>
      <c r="L91" s="4"/>
    </row>
    <row r="92" spans="1:12" s="5" customFormat="1" x14ac:dyDescent="0.2">
      <c r="A92" s="861" t="s">
        <v>585</v>
      </c>
      <c r="B92" s="856">
        <v>9666.6666666666661</v>
      </c>
      <c r="C92" s="856">
        <v>6838.7096774193551</v>
      </c>
      <c r="D92" s="856">
        <v>13520.661157024793</v>
      </c>
      <c r="E92" s="856">
        <v>4652.173913043478</v>
      </c>
      <c r="F92" s="856">
        <v>5965.7980456026062</v>
      </c>
      <c r="G92" s="856">
        <v>4746.619635508524</v>
      </c>
      <c r="H92" s="856">
        <v>2976.3313609467455</v>
      </c>
      <c r="I92" s="856">
        <v>838.70967741935488</v>
      </c>
      <c r="J92" s="524">
        <v>3375</v>
      </c>
    </row>
    <row r="93" spans="1:12" s="9" customFormat="1" ht="12.75" customHeight="1" thickBot="1" x14ac:dyDescent="0.25">
      <c r="A93" s="439" t="s">
        <v>14</v>
      </c>
      <c r="B93" s="448">
        <v>12350.556438791733</v>
      </c>
      <c r="C93" s="448">
        <v>5863.8743455497379</v>
      </c>
      <c r="D93" s="448">
        <v>7155.5555555555557</v>
      </c>
      <c r="E93" s="448">
        <v>5054.545454545455</v>
      </c>
      <c r="F93" s="448">
        <v>9402.1879021879031</v>
      </c>
      <c r="G93" s="448">
        <v>5589.9419729206966</v>
      </c>
      <c r="H93" s="448">
        <v>3563.3333333333335</v>
      </c>
      <c r="I93" s="448">
        <v>560.26600166251035</v>
      </c>
      <c r="J93" s="449">
        <v>3461.8473895582329</v>
      </c>
      <c r="K93" s="17"/>
      <c r="L93" s="17"/>
    </row>
    <row r="94" spans="1:12" s="16" customFormat="1" ht="13.5" thickTop="1" x14ac:dyDescent="0.2">
      <c r="A94" s="1097" t="s">
        <v>945</v>
      </c>
      <c r="K94" s="5"/>
      <c r="L94" s="5"/>
    </row>
    <row r="95" spans="1:12" s="5" customFormat="1" x14ac:dyDescent="0.2"/>
    <row r="96" spans="1:12" s="5" customFormat="1" x14ac:dyDescent="0.2"/>
    <row r="97" spans="11:12" s="5" customFormat="1" x14ac:dyDescent="0.2"/>
    <row r="98" spans="11:12" s="5" customFormat="1" x14ac:dyDescent="0.2"/>
    <row r="99" spans="11:12" s="5" customFormat="1" x14ac:dyDescent="0.2"/>
    <row r="100" spans="11:12" s="5" customFormat="1" x14ac:dyDescent="0.2"/>
    <row r="101" spans="11:12" s="4" customFormat="1" ht="14.25" customHeight="1" x14ac:dyDescent="0.2"/>
    <row r="102" spans="11:12" s="5" customFormat="1" x14ac:dyDescent="0.2"/>
    <row r="103" spans="11:12" s="17" customFormat="1" ht="15.75" customHeight="1" x14ac:dyDescent="0.2"/>
    <row r="104" spans="11:12" s="5" customFormat="1" x14ac:dyDescent="0.2"/>
    <row r="105" spans="11:12" s="5" customFormat="1" x14ac:dyDescent="0.2"/>
    <row r="106" spans="11:12" s="9" customFormat="1" x14ac:dyDescent="0.2"/>
    <row r="107" spans="11:12" s="16" customFormat="1" x14ac:dyDescent="0.2">
      <c r="K107" s="5"/>
      <c r="L107" s="5"/>
    </row>
    <row r="108" spans="11:12" s="5" customFormat="1" x14ac:dyDescent="0.2">
      <c r="K108" s="17"/>
      <c r="L108" s="17"/>
    </row>
    <row r="109" spans="11:12" s="5" customFormat="1" x14ac:dyDescent="0.2"/>
    <row r="110" spans="11:12" s="5" customFormat="1" x14ac:dyDescent="0.2"/>
    <row r="111" spans="11:12" s="4" customFormat="1" x14ac:dyDescent="0.2">
      <c r="K111" s="1"/>
      <c r="L111" s="1"/>
    </row>
    <row r="112" spans="11:12" s="5" customFormat="1" x14ac:dyDescent="0.2">
      <c r="K112" s="1"/>
      <c r="L112" s="1"/>
    </row>
    <row r="113" spans="11:12" s="5" customFormat="1" ht="12.75" customHeight="1" x14ac:dyDescent="0.2">
      <c r="K113" s="1"/>
      <c r="L113" s="1"/>
    </row>
    <row r="114" spans="11:12" s="5" customFormat="1" ht="12.75" customHeight="1" x14ac:dyDescent="0.2">
      <c r="K114" s="1"/>
      <c r="L114" s="1"/>
    </row>
    <row r="115" spans="11:12" s="5" customFormat="1" ht="12.75" customHeight="1" x14ac:dyDescent="0.2">
      <c r="K115" s="1"/>
      <c r="L115" s="1"/>
    </row>
    <row r="116" spans="11:12" s="4" customFormat="1" ht="25.5" customHeight="1" x14ac:dyDescent="0.2">
      <c r="K116" s="1"/>
      <c r="L116" s="1"/>
    </row>
    <row r="117" spans="11:12" s="5" customFormat="1" ht="12.75" customHeight="1" x14ac:dyDescent="0.2">
      <c r="K117" s="1"/>
      <c r="L117" s="1"/>
    </row>
    <row r="118" spans="11:12" s="5" customFormat="1" ht="12.75" customHeight="1" x14ac:dyDescent="0.2">
      <c r="K118" s="1"/>
      <c r="L118" s="1"/>
    </row>
    <row r="119" spans="11:12" s="17" customFormat="1" ht="12.75" customHeight="1" x14ac:dyDescent="0.2">
      <c r="K119" s="1"/>
      <c r="L119" s="1"/>
    </row>
    <row r="120" spans="11:12" s="5" customFormat="1" ht="12.75" customHeight="1" x14ac:dyDescent="0.2">
      <c r="K120" s="1"/>
      <c r="L120" s="1"/>
    </row>
    <row r="121" spans="11:12" s="5" customFormat="1" ht="12.75" customHeight="1" x14ac:dyDescent="0.2">
      <c r="K121" s="1"/>
      <c r="L121" s="1"/>
    </row>
  </sheetData>
  <mergeCells count="55">
    <mergeCell ref="J83:J84"/>
    <mergeCell ref="B83:B84"/>
    <mergeCell ref="C83:C84"/>
    <mergeCell ref="D83:D84"/>
    <mergeCell ref="E83:E84"/>
    <mergeCell ref="F83:F84"/>
    <mergeCell ref="I83:I84"/>
    <mergeCell ref="H83:H84"/>
    <mergeCell ref="G83:G84"/>
    <mergeCell ref="A69:A71"/>
    <mergeCell ref="A83:A84"/>
    <mergeCell ref="A51:D52"/>
    <mergeCell ref="G28:G29"/>
    <mergeCell ref="B69:B71"/>
    <mergeCell ref="C69:C71"/>
    <mergeCell ref="D69:D71"/>
    <mergeCell ref="J28:J29"/>
    <mergeCell ref="K28:K29"/>
    <mergeCell ref="A79:D80"/>
    <mergeCell ref="A67:D68"/>
    <mergeCell ref="E25:E26"/>
    <mergeCell ref="F25:F26"/>
    <mergeCell ref="H28:H29"/>
    <mergeCell ref="I28:I29"/>
    <mergeCell ref="A41:A42"/>
    <mergeCell ref="B41:B42"/>
    <mergeCell ref="C41:C42"/>
    <mergeCell ref="D41:D42"/>
    <mergeCell ref="A28:A29"/>
    <mergeCell ref="B28:B29"/>
    <mergeCell ref="C28:C29"/>
    <mergeCell ref="D28:D29"/>
    <mergeCell ref="I25:I26"/>
    <mergeCell ref="J25:J26"/>
    <mergeCell ref="A20:F20"/>
    <mergeCell ref="K25:K26"/>
    <mergeCell ref="B25:B26"/>
    <mergeCell ref="C25:C26"/>
    <mergeCell ref="D25:D26"/>
    <mergeCell ref="L28:L29"/>
    <mergeCell ref="A39:D40"/>
    <mergeCell ref="A3:F4"/>
    <mergeCell ref="A21:F22"/>
    <mergeCell ref="E28:E29"/>
    <mergeCell ref="F28:F29"/>
    <mergeCell ref="L25:L26"/>
    <mergeCell ref="A25:A26"/>
    <mergeCell ref="B5:B6"/>
    <mergeCell ref="C5:C6"/>
    <mergeCell ref="D5:D6"/>
    <mergeCell ref="E5:E6"/>
    <mergeCell ref="F5:F6"/>
    <mergeCell ref="A5:A6"/>
    <mergeCell ref="G25:G26"/>
    <mergeCell ref="H25:H26"/>
  </mergeCells>
  <pageMargins left="0.78740157480314965" right="0.11811023622047245" top="0.35433070866141736" bottom="0.11811023622047245" header="0.11811023622047245" footer="0.11811023622047245"/>
  <pageSetup paperSize="9" fitToHeight="0" orientation="portrait" r:id="rId1"/>
  <rowBreaks count="1" manualBreakCount="1">
    <brk id="52" max="11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view="pageBreakPreview" zoomScale="115" zoomScaleNormal="100" zoomScaleSheetLayoutView="115" workbookViewId="0">
      <selection activeCell="G6" sqref="G6"/>
    </sheetView>
  </sheetViews>
  <sheetFormatPr defaultRowHeight="12.75" x14ac:dyDescent="0.2"/>
  <cols>
    <col min="1" max="1" width="17.140625" customWidth="1"/>
    <col min="2" max="5" width="12.42578125" customWidth="1"/>
  </cols>
  <sheetData>
    <row r="1" spans="1:12" ht="13.5" thickBot="1" x14ac:dyDescent="0.25">
      <c r="A1" s="950" t="s">
        <v>854</v>
      </c>
      <c r="B1" s="5"/>
      <c r="C1" s="5"/>
      <c r="D1" s="5"/>
      <c r="E1" s="5"/>
      <c r="F1" s="5"/>
      <c r="G1" s="5"/>
      <c r="H1" s="5"/>
      <c r="I1" s="5"/>
      <c r="J1" s="5"/>
      <c r="K1" s="9"/>
      <c r="L1" s="9"/>
    </row>
    <row r="2" spans="1:12" ht="24.75" thickTop="1" x14ac:dyDescent="0.2">
      <c r="A2" s="1134" t="s">
        <v>226</v>
      </c>
      <c r="B2" s="1160" t="s">
        <v>781</v>
      </c>
      <c r="C2" s="1160" t="s">
        <v>782</v>
      </c>
      <c r="D2" s="1160" t="s">
        <v>239</v>
      </c>
      <c r="E2" s="1161" t="s">
        <v>783</v>
      </c>
      <c r="F2" s="5"/>
      <c r="G2" s="5"/>
      <c r="H2" s="5"/>
      <c r="I2" s="5"/>
      <c r="J2" s="5"/>
      <c r="K2" s="16"/>
      <c r="L2" s="16"/>
    </row>
    <row r="3" spans="1:12" x14ac:dyDescent="0.2">
      <c r="A3" s="450" t="s">
        <v>228</v>
      </c>
      <c r="B3" s="451">
        <v>3.7999999999999999E-2</v>
      </c>
      <c r="C3" s="451">
        <v>0.61899999999999999</v>
      </c>
      <c r="D3" s="451">
        <v>0.17799999999999999</v>
      </c>
      <c r="E3" s="452">
        <v>0.16500000000000001</v>
      </c>
      <c r="F3" s="5"/>
      <c r="G3" s="5"/>
      <c r="H3" s="5"/>
      <c r="I3" s="5"/>
      <c r="J3" s="5"/>
      <c r="K3" s="5"/>
      <c r="L3" s="5"/>
    </row>
    <row r="4" spans="1:12" x14ac:dyDescent="0.2">
      <c r="A4" s="977" t="s">
        <v>230</v>
      </c>
      <c r="B4" s="978">
        <v>1.2E-2</v>
      </c>
      <c r="C4" s="978">
        <v>0.42</v>
      </c>
      <c r="D4" s="978">
        <v>0.26</v>
      </c>
      <c r="E4" s="979">
        <v>0.308</v>
      </c>
      <c r="F4" s="5"/>
      <c r="G4" s="5"/>
      <c r="H4" s="5"/>
      <c r="I4" s="5"/>
      <c r="J4" s="5"/>
      <c r="K4" s="5"/>
      <c r="L4" s="5"/>
    </row>
    <row r="5" spans="1:12" x14ac:dyDescent="0.2">
      <c r="A5" s="450" t="s">
        <v>396</v>
      </c>
      <c r="B5" s="451">
        <v>2.1999999999999999E-2</v>
      </c>
      <c r="C5" s="451">
        <v>0.38600000000000001</v>
      </c>
      <c r="D5" s="451">
        <v>0.377</v>
      </c>
      <c r="E5" s="452">
        <v>0.215</v>
      </c>
      <c r="F5" s="5"/>
      <c r="G5" s="5"/>
      <c r="H5" s="5"/>
      <c r="I5" s="5"/>
      <c r="J5" s="5"/>
      <c r="K5" s="4"/>
      <c r="L5" s="4"/>
    </row>
    <row r="6" spans="1:12" x14ac:dyDescent="0.2">
      <c r="A6" s="977" t="s">
        <v>232</v>
      </c>
      <c r="B6" s="978">
        <v>6.2E-2</v>
      </c>
      <c r="C6" s="978">
        <v>0.41599999999999998</v>
      </c>
      <c r="D6" s="978">
        <v>0.30099999999999999</v>
      </c>
      <c r="E6" s="980">
        <v>0.221</v>
      </c>
      <c r="F6" s="4"/>
      <c r="G6" s="4"/>
      <c r="H6" s="4"/>
      <c r="I6" s="4"/>
      <c r="J6" s="4"/>
      <c r="K6" s="5"/>
      <c r="L6" s="5"/>
    </row>
    <row r="7" spans="1:12" x14ac:dyDescent="0.2">
      <c r="A7" s="450" t="s">
        <v>233</v>
      </c>
      <c r="B7" s="451">
        <v>2.1999999999999999E-2</v>
      </c>
      <c r="C7" s="451">
        <v>0.45600000000000002</v>
      </c>
      <c r="D7" s="451">
        <v>0.36399999999999999</v>
      </c>
      <c r="E7" s="452">
        <v>0.158</v>
      </c>
      <c r="F7" s="5"/>
      <c r="G7" s="5"/>
      <c r="H7" s="5"/>
      <c r="I7" s="5"/>
      <c r="J7" s="5"/>
      <c r="K7" s="5"/>
      <c r="L7" s="5"/>
    </row>
    <row r="8" spans="1:12" x14ac:dyDescent="0.2">
      <c r="A8" s="977" t="s">
        <v>234</v>
      </c>
      <c r="B8" s="978">
        <v>8.0000000000000002E-3</v>
      </c>
      <c r="C8" s="978">
        <v>0.28100000000000003</v>
      </c>
      <c r="D8" s="978">
        <v>0.53700000000000003</v>
      </c>
      <c r="E8" s="980">
        <v>0.17399999999999999</v>
      </c>
      <c r="F8" s="17"/>
      <c r="G8" s="17"/>
      <c r="H8" s="17"/>
      <c r="I8" s="17"/>
      <c r="J8" s="17"/>
      <c r="K8" s="5"/>
      <c r="L8" s="5"/>
    </row>
    <row r="9" spans="1:12" x14ac:dyDescent="0.2">
      <c r="A9" s="450" t="s">
        <v>235</v>
      </c>
      <c r="B9" s="451">
        <v>2.5000000000000001E-2</v>
      </c>
      <c r="C9" s="451">
        <v>0.60599999999999998</v>
      </c>
      <c r="D9" s="451">
        <v>0.185</v>
      </c>
      <c r="E9" s="452">
        <v>0.184</v>
      </c>
      <c r="F9" s="5"/>
      <c r="G9" s="5"/>
      <c r="H9" s="5"/>
      <c r="I9" s="5"/>
      <c r="J9" s="5"/>
      <c r="K9" s="5"/>
      <c r="L9" s="5"/>
    </row>
    <row r="10" spans="1:12" ht="13.5" thickBot="1" x14ac:dyDescent="0.25">
      <c r="A10" s="981" t="s">
        <v>238</v>
      </c>
      <c r="B10" s="982">
        <v>4.0000000000000001E-3</v>
      </c>
      <c r="C10" s="982">
        <v>0.20699999999999999</v>
      </c>
      <c r="D10" s="982">
        <v>0.69799999999999995</v>
      </c>
      <c r="E10" s="983">
        <v>9.0999999999999998E-2</v>
      </c>
      <c r="F10" s="5"/>
      <c r="G10" s="5"/>
      <c r="H10" s="5"/>
      <c r="I10" s="5"/>
      <c r="J10" s="5"/>
      <c r="K10" s="4"/>
      <c r="L10" s="4"/>
    </row>
    <row r="11" spans="1:12" ht="13.5" thickTop="1" x14ac:dyDescent="0.2">
      <c r="A11" s="1803" t="s">
        <v>945</v>
      </c>
      <c r="B11" s="1803"/>
      <c r="C11" s="1803"/>
      <c r="D11" s="1803"/>
      <c r="E11" s="1803"/>
      <c r="F11" s="9"/>
      <c r="G11" s="9"/>
      <c r="H11" s="9"/>
      <c r="I11" s="9"/>
      <c r="J11" s="9"/>
      <c r="K11" s="5"/>
      <c r="L11" s="5"/>
    </row>
    <row r="12" spans="1:12" x14ac:dyDescent="0.2">
      <c r="A12" s="1804"/>
      <c r="B12" s="1804"/>
      <c r="C12" s="1804"/>
      <c r="D12" s="1804"/>
      <c r="E12" s="1804"/>
    </row>
  </sheetData>
  <mergeCells count="1">
    <mergeCell ref="A11:E1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view="pageBreakPreview" zoomScaleNormal="100" zoomScaleSheetLayoutView="100" workbookViewId="0">
      <selection activeCell="C84" sqref="C84"/>
    </sheetView>
  </sheetViews>
  <sheetFormatPr defaultColWidth="9.140625" defaultRowHeight="12.75" x14ac:dyDescent="0.2"/>
  <cols>
    <col min="1" max="1" width="29" style="55" customWidth="1"/>
    <col min="2" max="2" width="12.5703125" style="55" customWidth="1"/>
    <col min="3" max="3" width="12.7109375" style="55" customWidth="1"/>
    <col min="4" max="4" width="12.140625" style="55" customWidth="1"/>
    <col min="5" max="5" width="8.5703125" style="55" customWidth="1"/>
    <col min="6" max="6" width="9.5703125" style="55" customWidth="1"/>
    <col min="7" max="7" width="10.85546875" style="55" customWidth="1"/>
    <col min="8" max="8" width="10.42578125" style="55" customWidth="1"/>
    <col min="9" max="9" width="10" style="55" customWidth="1"/>
    <col min="10" max="10" width="10.28515625" style="55" customWidth="1"/>
    <col min="11" max="12" width="9.140625" style="55"/>
    <col min="13" max="13" width="10.5703125" style="55" customWidth="1"/>
    <col min="14" max="16384" width="9.140625" style="55"/>
  </cols>
  <sheetData>
    <row r="1" spans="1:6" s="59" customFormat="1" ht="15.75" x14ac:dyDescent="0.25">
      <c r="A1" s="458" t="s">
        <v>573</v>
      </c>
      <c r="B1" s="455"/>
      <c r="C1" s="58"/>
      <c r="D1" s="58"/>
      <c r="E1" s="58"/>
      <c r="F1" s="58"/>
    </row>
    <row r="2" spans="1:6" s="59" customFormat="1" ht="15" x14ac:dyDescent="0.25">
      <c r="A2" s="454"/>
      <c r="B2" s="455"/>
      <c r="C2" s="58"/>
      <c r="D2" s="58"/>
      <c r="E2" s="58"/>
      <c r="F2" s="58"/>
    </row>
    <row r="3" spans="1:6" ht="15.75" thickBot="1" x14ac:dyDescent="0.3">
      <c r="A3" s="741" t="s">
        <v>855</v>
      </c>
      <c r="B3" s="455"/>
      <c r="C3" s="58"/>
      <c r="D3" s="456" t="s">
        <v>355</v>
      </c>
      <c r="E3" s="58"/>
      <c r="F3" s="58"/>
    </row>
    <row r="4" spans="1:6" s="37" customFormat="1" ht="48.75" thickTop="1" x14ac:dyDescent="0.2">
      <c r="A4" s="1134" t="s">
        <v>309</v>
      </c>
      <c r="B4" s="1160" t="s">
        <v>310</v>
      </c>
      <c r="C4" s="1160" t="s">
        <v>784</v>
      </c>
      <c r="D4" s="1161" t="s">
        <v>785</v>
      </c>
      <c r="E4" s="58"/>
      <c r="F4" s="58"/>
    </row>
    <row r="5" spans="1:6" s="39" customFormat="1" x14ac:dyDescent="0.2">
      <c r="A5" s="1301"/>
      <c r="B5" s="1302" t="s">
        <v>681</v>
      </c>
      <c r="C5" s="1302" t="s">
        <v>681</v>
      </c>
      <c r="D5" s="1303" t="s">
        <v>681</v>
      </c>
      <c r="E5" s="66"/>
      <c r="F5" s="66"/>
    </row>
    <row r="6" spans="1:6" s="38" customFormat="1" x14ac:dyDescent="0.2">
      <c r="A6" s="463" t="s">
        <v>682</v>
      </c>
      <c r="B6" s="459" t="s">
        <v>683</v>
      </c>
      <c r="C6" s="459" t="s">
        <v>684</v>
      </c>
      <c r="D6" s="464" t="s">
        <v>702</v>
      </c>
      <c r="E6" s="58"/>
      <c r="F6" s="58"/>
    </row>
    <row r="7" spans="1:6" s="38" customFormat="1" x14ac:dyDescent="0.2">
      <c r="A7" s="465" t="s">
        <v>324</v>
      </c>
      <c r="B7" s="460" t="s">
        <v>685</v>
      </c>
      <c r="C7" s="460" t="s">
        <v>686</v>
      </c>
      <c r="D7" s="466" t="s">
        <v>864</v>
      </c>
      <c r="E7" s="58"/>
      <c r="F7" s="58"/>
    </row>
    <row r="8" spans="1:6" s="38" customFormat="1" x14ac:dyDescent="0.2">
      <c r="A8" s="463" t="s">
        <v>325</v>
      </c>
      <c r="B8" s="459" t="s">
        <v>687</v>
      </c>
      <c r="C8" s="459" t="s">
        <v>688</v>
      </c>
      <c r="D8" s="464" t="s">
        <v>863</v>
      </c>
      <c r="E8" s="58"/>
      <c r="F8" s="58"/>
    </row>
    <row r="9" spans="1:6" s="38" customFormat="1" x14ac:dyDescent="0.2">
      <c r="A9" s="465" t="s">
        <v>326</v>
      </c>
      <c r="B9" s="460" t="s">
        <v>689</v>
      </c>
      <c r="C9" s="460" t="s">
        <v>690</v>
      </c>
      <c r="D9" s="466" t="s">
        <v>862</v>
      </c>
      <c r="E9" s="58"/>
      <c r="F9" s="58"/>
    </row>
    <row r="10" spans="1:6" s="38" customFormat="1" x14ac:dyDescent="0.2">
      <c r="A10" s="463" t="s">
        <v>59</v>
      </c>
      <c r="B10" s="459" t="s">
        <v>691</v>
      </c>
      <c r="C10" s="459" t="s">
        <v>692</v>
      </c>
      <c r="D10" s="464" t="s">
        <v>693</v>
      </c>
      <c r="E10" s="58"/>
      <c r="F10" s="58"/>
    </row>
    <row r="11" spans="1:6" s="38" customFormat="1" x14ac:dyDescent="0.2">
      <c r="A11" s="465" t="s">
        <v>315</v>
      </c>
      <c r="B11" s="460">
        <v>52587</v>
      </c>
      <c r="C11" s="460" t="s">
        <v>694</v>
      </c>
      <c r="D11" s="466" t="s">
        <v>695</v>
      </c>
      <c r="E11" s="58"/>
      <c r="F11" s="58"/>
    </row>
    <row r="12" spans="1:6" s="38" customFormat="1" x14ac:dyDescent="0.2">
      <c r="A12" s="463" t="s">
        <v>397</v>
      </c>
      <c r="B12" s="459">
        <v>50705</v>
      </c>
      <c r="C12" s="459" t="s">
        <v>696</v>
      </c>
      <c r="D12" s="464" t="s">
        <v>697</v>
      </c>
      <c r="E12" s="58"/>
      <c r="F12" s="58"/>
    </row>
    <row r="13" spans="1:6" s="37" customFormat="1" x14ac:dyDescent="0.2">
      <c r="A13" s="467" t="s">
        <v>600</v>
      </c>
      <c r="B13" s="461" t="s">
        <v>698</v>
      </c>
      <c r="C13" s="461" t="s">
        <v>699</v>
      </c>
      <c r="D13" s="468" t="s">
        <v>703</v>
      </c>
      <c r="E13" s="58"/>
      <c r="F13" s="58"/>
    </row>
    <row r="14" spans="1:6" s="37" customFormat="1" ht="13.5" thickBot="1" x14ac:dyDescent="0.25">
      <c r="A14" s="469" t="s">
        <v>574</v>
      </c>
      <c r="B14" s="470" t="s">
        <v>700</v>
      </c>
      <c r="C14" s="470" t="s">
        <v>701</v>
      </c>
      <c r="D14" s="471" t="s">
        <v>704</v>
      </c>
      <c r="E14" s="58"/>
      <c r="F14" s="58"/>
    </row>
    <row r="15" spans="1:6" s="37" customFormat="1" ht="12.75" customHeight="1" thickTop="1" x14ac:dyDescent="0.2">
      <c r="A15" s="1821" t="s">
        <v>946</v>
      </c>
      <c r="B15" s="1821"/>
      <c r="C15" s="1821"/>
      <c r="D15" s="1821"/>
      <c r="E15" s="118"/>
      <c r="F15" s="58"/>
    </row>
    <row r="16" spans="1:6" s="37" customFormat="1" ht="12.75" customHeight="1" x14ac:dyDescent="0.2">
      <c r="A16" s="1822"/>
      <c r="B16" s="1822"/>
      <c r="C16" s="1822"/>
      <c r="D16" s="1822"/>
      <c r="E16" s="118"/>
      <c r="F16" s="58"/>
    </row>
    <row r="17" spans="1:6" s="37" customFormat="1" ht="12.75" customHeight="1" x14ac:dyDescent="0.2">
      <c r="A17" s="501"/>
      <c r="B17" s="501"/>
      <c r="C17" s="501"/>
      <c r="D17" s="501"/>
      <c r="E17" s="356"/>
      <c r="F17" s="58"/>
    </row>
    <row r="18" spans="1:6" s="52" customFormat="1" ht="15" customHeight="1" x14ac:dyDescent="0.2">
      <c r="A18" s="1819" t="s">
        <v>856</v>
      </c>
      <c r="B18" s="1819"/>
      <c r="C18" s="1819"/>
      <c r="D18" s="1819"/>
      <c r="E18" s="61"/>
    </row>
    <row r="19" spans="1:6" s="52" customFormat="1" ht="12" customHeight="1" thickBot="1" x14ac:dyDescent="0.25">
      <c r="A19" s="1820"/>
      <c r="B19" s="1820"/>
      <c r="C19" s="1820"/>
      <c r="D19" s="1820"/>
      <c r="E19" s="61"/>
    </row>
    <row r="20" spans="1:6" s="37" customFormat="1" ht="13.5" thickTop="1" x14ac:dyDescent="0.2">
      <c r="A20" s="1827" t="s">
        <v>780</v>
      </c>
      <c r="B20" s="1829" t="s">
        <v>240</v>
      </c>
      <c r="C20" s="1829" t="s">
        <v>516</v>
      </c>
      <c r="D20" s="1825" t="s">
        <v>947</v>
      </c>
      <c r="E20" s="58"/>
    </row>
    <row r="21" spans="1:6" s="37" customFormat="1" x14ac:dyDescent="0.2">
      <c r="A21" s="1828"/>
      <c r="B21" s="1830"/>
      <c r="C21" s="1830"/>
      <c r="D21" s="1826"/>
      <c r="E21" s="58"/>
    </row>
    <row r="22" spans="1:6" s="37" customFormat="1" x14ac:dyDescent="0.2">
      <c r="A22" s="1304"/>
      <c r="B22" s="1305" t="s">
        <v>378</v>
      </c>
      <c r="C22" s="1305" t="s">
        <v>378</v>
      </c>
      <c r="D22" s="1306" t="s">
        <v>392</v>
      </c>
    </row>
    <row r="23" spans="1:6" s="37" customFormat="1" x14ac:dyDescent="0.2">
      <c r="A23" s="1307" t="s">
        <v>79</v>
      </c>
      <c r="B23" s="1308">
        <v>51272</v>
      </c>
      <c r="C23" s="1309">
        <v>34111</v>
      </c>
      <c r="D23" s="1310">
        <v>0.66529489779996875</v>
      </c>
    </row>
    <row r="24" spans="1:6" s="38" customFormat="1" x14ac:dyDescent="0.2">
      <c r="A24" s="472" t="s">
        <v>80</v>
      </c>
      <c r="B24" s="473">
        <v>30637</v>
      </c>
      <c r="C24" s="474">
        <v>19997</v>
      </c>
      <c r="D24" s="475">
        <v>0.65274015079805459</v>
      </c>
    </row>
    <row r="25" spans="1:6" s="37" customFormat="1" x14ac:dyDescent="0.2">
      <c r="A25" s="502" t="s">
        <v>9</v>
      </c>
      <c r="B25" s="503">
        <v>5136</v>
      </c>
      <c r="C25" s="504">
        <v>2785</v>
      </c>
      <c r="D25" s="505">
        <v>0.54244548286604366</v>
      </c>
    </row>
    <row r="26" spans="1:6" s="37" customFormat="1" x14ac:dyDescent="0.2">
      <c r="A26" s="476" t="s">
        <v>10</v>
      </c>
      <c r="B26" s="477">
        <v>2961</v>
      </c>
      <c r="C26" s="478">
        <v>1376</v>
      </c>
      <c r="D26" s="479">
        <v>0.46470786896318811</v>
      </c>
    </row>
    <row r="27" spans="1:6" s="37" customFormat="1" x14ac:dyDescent="0.2">
      <c r="A27" s="502" t="s">
        <v>11</v>
      </c>
      <c r="B27" s="503">
        <v>4262</v>
      </c>
      <c r="C27" s="504">
        <v>2324</v>
      </c>
      <c r="D27" s="505">
        <v>0.54504927264195213</v>
      </c>
    </row>
    <row r="28" spans="1:6" s="37" customFormat="1" x14ac:dyDescent="0.2">
      <c r="A28" s="476" t="s">
        <v>12</v>
      </c>
      <c r="B28" s="477">
        <v>18278</v>
      </c>
      <c r="C28" s="478">
        <v>13512</v>
      </c>
      <c r="D28" s="479">
        <v>0.73930408140934456</v>
      </c>
    </row>
    <row r="29" spans="1:6" s="38" customFormat="1" ht="24" x14ac:dyDescent="0.2">
      <c r="A29" s="506" t="s">
        <v>81</v>
      </c>
      <c r="B29" s="1585">
        <v>20635</v>
      </c>
      <c r="C29" s="1586">
        <v>14114</v>
      </c>
      <c r="D29" s="1587">
        <v>0.68393506178822394</v>
      </c>
    </row>
    <row r="30" spans="1:6" s="37" customFormat="1" x14ac:dyDescent="0.2">
      <c r="A30" s="476" t="s">
        <v>13</v>
      </c>
      <c r="B30" s="477">
        <v>3950</v>
      </c>
      <c r="C30" s="478">
        <v>3520</v>
      </c>
      <c r="D30" s="479">
        <v>0.89113924050632909</v>
      </c>
    </row>
    <row r="31" spans="1:6" s="37" customFormat="1" ht="13.5" thickBot="1" x14ac:dyDescent="0.25">
      <c r="A31" s="508" t="s">
        <v>14</v>
      </c>
      <c r="B31" s="509">
        <v>16685</v>
      </c>
      <c r="C31" s="510">
        <v>10594</v>
      </c>
      <c r="D31" s="511">
        <v>0.63488163020677257</v>
      </c>
    </row>
    <row r="32" spans="1:6" s="52" customFormat="1" ht="14.25" customHeight="1" thickTop="1" x14ac:dyDescent="0.2">
      <c r="A32" s="1823" t="s">
        <v>948</v>
      </c>
      <c r="B32" s="1823"/>
      <c r="C32" s="1823"/>
      <c r="D32" s="1823"/>
      <c r="E32" s="61"/>
    </row>
    <row r="33" spans="1:6" s="37" customFormat="1" ht="12.75" customHeight="1" x14ac:dyDescent="0.2">
      <c r="A33" s="1824"/>
      <c r="B33" s="1824"/>
      <c r="C33" s="1824"/>
      <c r="D33" s="1824"/>
      <c r="E33" s="49"/>
      <c r="F33" s="58"/>
    </row>
    <row r="34" spans="1:6" s="37" customFormat="1" ht="12.75" customHeight="1" x14ac:dyDescent="0.2">
      <c r="A34" s="356"/>
      <c r="B34" s="356"/>
      <c r="C34" s="356"/>
      <c r="D34" s="356"/>
      <c r="E34" s="356"/>
      <c r="F34" s="58"/>
    </row>
    <row r="35" spans="1:6" s="52" customFormat="1" x14ac:dyDescent="0.2">
      <c r="A35" s="1838" t="s">
        <v>949</v>
      </c>
      <c r="B35" s="1838"/>
      <c r="C35" s="1838"/>
      <c r="D35" s="1838"/>
      <c r="E35" s="1838"/>
    </row>
    <row r="36" spans="1:6" s="52" customFormat="1" ht="13.5" thickBot="1" x14ac:dyDescent="0.25">
      <c r="A36" s="1839"/>
      <c r="B36" s="1839"/>
      <c r="C36" s="1839"/>
      <c r="D36" s="1839"/>
      <c r="E36" s="1839"/>
      <c r="F36" s="1123" t="s">
        <v>632</v>
      </c>
    </row>
    <row r="37" spans="1:6" s="37" customFormat="1" ht="27.75" customHeight="1" thickTop="1" x14ac:dyDescent="0.2">
      <c r="A37" s="1159" t="s">
        <v>780</v>
      </c>
      <c r="B37" s="462" t="s">
        <v>242</v>
      </c>
      <c r="C37" s="462" t="s">
        <v>786</v>
      </c>
      <c r="D37" s="462" t="s">
        <v>787</v>
      </c>
      <c r="E37" s="462" t="s">
        <v>241</v>
      </c>
      <c r="F37" s="1170" t="s">
        <v>1</v>
      </c>
    </row>
    <row r="38" spans="1:6" s="38" customFormat="1" x14ac:dyDescent="0.2">
      <c r="A38" s="1311" t="s">
        <v>79</v>
      </c>
      <c r="B38" s="1312">
        <v>31985</v>
      </c>
      <c r="C38" s="1312">
        <v>20159</v>
      </c>
      <c r="D38" s="1312">
        <v>11826</v>
      </c>
      <c r="E38" s="1312">
        <v>2126</v>
      </c>
      <c r="F38" s="1313">
        <v>34111</v>
      </c>
    </row>
    <row r="39" spans="1:6" s="37" customFormat="1" x14ac:dyDescent="0.2">
      <c r="A39" s="506" t="s">
        <v>80</v>
      </c>
      <c r="B39" s="507">
        <v>19254</v>
      </c>
      <c r="C39" s="507">
        <v>9379</v>
      </c>
      <c r="D39" s="507">
        <v>9875</v>
      </c>
      <c r="E39" s="507">
        <v>743</v>
      </c>
      <c r="F39" s="512">
        <v>19997</v>
      </c>
    </row>
    <row r="40" spans="1:6" s="37" customFormat="1" x14ac:dyDescent="0.2">
      <c r="A40" s="476" t="s">
        <v>9</v>
      </c>
      <c r="B40" s="478">
        <v>2738</v>
      </c>
      <c r="C40" s="478">
        <v>2048</v>
      </c>
      <c r="D40" s="525">
        <v>690</v>
      </c>
      <c r="E40" s="525">
        <v>47</v>
      </c>
      <c r="F40" s="526">
        <v>2785</v>
      </c>
    </row>
    <row r="41" spans="1:6" s="37" customFormat="1" x14ac:dyDescent="0.2">
      <c r="A41" s="502" t="s">
        <v>10</v>
      </c>
      <c r="B41" s="504">
        <v>1303</v>
      </c>
      <c r="C41" s="513">
        <v>731</v>
      </c>
      <c r="D41" s="513">
        <v>572</v>
      </c>
      <c r="E41" s="513">
        <v>73</v>
      </c>
      <c r="F41" s="512">
        <v>1376</v>
      </c>
    </row>
    <row r="42" spans="1:6" s="37" customFormat="1" x14ac:dyDescent="0.2">
      <c r="A42" s="476" t="s">
        <v>11</v>
      </c>
      <c r="B42" s="478">
        <v>2233</v>
      </c>
      <c r="C42" s="525">
        <v>652</v>
      </c>
      <c r="D42" s="478">
        <v>1581</v>
      </c>
      <c r="E42" s="525">
        <v>91</v>
      </c>
      <c r="F42" s="526">
        <v>2324</v>
      </c>
    </row>
    <row r="43" spans="1:6" s="38" customFormat="1" x14ac:dyDescent="0.2">
      <c r="A43" s="502" t="s">
        <v>12</v>
      </c>
      <c r="B43" s="504">
        <v>12980</v>
      </c>
      <c r="C43" s="504">
        <v>5948</v>
      </c>
      <c r="D43" s="504">
        <v>7032</v>
      </c>
      <c r="E43" s="513">
        <v>532</v>
      </c>
      <c r="F43" s="512">
        <v>13512</v>
      </c>
    </row>
    <row r="44" spans="1:6" s="37" customFormat="1" ht="24" x14ac:dyDescent="0.2">
      <c r="A44" s="472" t="s">
        <v>81</v>
      </c>
      <c r="B44" s="1588">
        <v>12731</v>
      </c>
      <c r="C44" s="1588">
        <v>10780</v>
      </c>
      <c r="D44" s="1588">
        <v>1951</v>
      </c>
      <c r="E44" s="1588">
        <v>1383</v>
      </c>
      <c r="F44" s="1589">
        <v>14114</v>
      </c>
    </row>
    <row r="45" spans="1:6" s="37" customFormat="1" x14ac:dyDescent="0.2">
      <c r="A45" s="502" t="s">
        <v>13</v>
      </c>
      <c r="B45" s="504">
        <v>3202</v>
      </c>
      <c r="C45" s="504">
        <v>3039</v>
      </c>
      <c r="D45" s="513">
        <v>163</v>
      </c>
      <c r="E45" s="513">
        <v>318</v>
      </c>
      <c r="F45" s="512">
        <v>3520</v>
      </c>
    </row>
    <row r="46" spans="1:6" s="37" customFormat="1" ht="13.5" thickBot="1" x14ac:dyDescent="0.25">
      <c r="A46" s="527" t="s">
        <v>14</v>
      </c>
      <c r="B46" s="528">
        <v>9529</v>
      </c>
      <c r="C46" s="528">
        <v>7741</v>
      </c>
      <c r="D46" s="528">
        <v>1788</v>
      </c>
      <c r="E46" s="528">
        <v>1065</v>
      </c>
      <c r="F46" s="529">
        <v>10594</v>
      </c>
    </row>
    <row r="47" spans="1:6" s="37" customFormat="1" ht="13.5" thickTop="1" x14ac:dyDescent="0.2">
      <c r="A47" s="1834" t="s">
        <v>948</v>
      </c>
      <c r="B47" s="1834"/>
      <c r="C47" s="1834"/>
      <c r="D47" s="1834"/>
      <c r="E47" s="1834"/>
      <c r="F47" s="1834"/>
    </row>
    <row r="48" spans="1:6" s="37" customFormat="1" ht="12.75" customHeight="1" x14ac:dyDescent="0.2">
      <c r="A48" s="1835"/>
      <c r="B48" s="1835"/>
      <c r="C48" s="1835"/>
      <c r="D48" s="58"/>
      <c r="E48" s="58"/>
      <c r="F48" s="58"/>
    </row>
    <row r="49" spans="1:7" s="52" customFormat="1" ht="13.5" thickBot="1" x14ac:dyDescent="0.25">
      <c r="A49" s="1837" t="s">
        <v>858</v>
      </c>
      <c r="B49" s="1837"/>
      <c r="C49" s="1837"/>
      <c r="D49" s="1837"/>
      <c r="E49" s="1837"/>
      <c r="F49" s="1837"/>
      <c r="G49" s="1837"/>
    </row>
    <row r="50" spans="1:7" s="38" customFormat="1" ht="14.25" customHeight="1" thickTop="1" x14ac:dyDescent="0.2">
      <c r="A50" s="1831" t="s">
        <v>780</v>
      </c>
      <c r="B50" s="1833" t="s">
        <v>575</v>
      </c>
      <c r="C50" s="1833"/>
      <c r="D50" s="1833"/>
      <c r="E50" s="1833"/>
      <c r="F50" s="1715" t="s">
        <v>580</v>
      </c>
      <c r="G50" s="1713" t="s">
        <v>576</v>
      </c>
    </row>
    <row r="51" spans="1:7" s="37" customFormat="1" ht="39" customHeight="1" x14ac:dyDescent="0.2">
      <c r="A51" s="1832"/>
      <c r="B51" s="1314" t="s">
        <v>577</v>
      </c>
      <c r="C51" s="1314" t="s">
        <v>578</v>
      </c>
      <c r="D51" s="1171" t="s">
        <v>579</v>
      </c>
      <c r="E51" s="1171" t="s">
        <v>633</v>
      </c>
      <c r="F51" s="1716"/>
      <c r="G51" s="1752"/>
    </row>
    <row r="52" spans="1:7" s="37" customFormat="1" x14ac:dyDescent="0.2">
      <c r="A52" s="432" t="s">
        <v>79</v>
      </c>
      <c r="B52" s="480">
        <v>186131</v>
      </c>
      <c r="C52" s="480">
        <v>14297</v>
      </c>
      <c r="D52" s="486">
        <v>200428</v>
      </c>
      <c r="E52" s="487">
        <v>1</v>
      </c>
      <c r="F52" s="480">
        <v>1101</v>
      </c>
      <c r="G52" s="481">
        <v>201529</v>
      </c>
    </row>
    <row r="53" spans="1:7" s="37" customFormat="1" ht="12.75" customHeight="1" x14ac:dyDescent="0.2">
      <c r="A53" s="506" t="s">
        <v>80</v>
      </c>
      <c r="B53" s="507">
        <v>120453</v>
      </c>
      <c r="C53" s="507">
        <v>6579</v>
      </c>
      <c r="D53" s="514">
        <v>127032</v>
      </c>
      <c r="E53" s="515">
        <v>0.71</v>
      </c>
      <c r="F53" s="504" t="s">
        <v>581</v>
      </c>
      <c r="G53" s="516" t="s">
        <v>581</v>
      </c>
    </row>
    <row r="54" spans="1:7" s="37" customFormat="1" x14ac:dyDescent="0.2">
      <c r="A54" s="444" t="s">
        <v>9</v>
      </c>
      <c r="B54" s="445">
        <v>14302</v>
      </c>
      <c r="C54" s="445">
        <v>184</v>
      </c>
      <c r="D54" s="483">
        <v>14486</v>
      </c>
      <c r="E54" s="484">
        <v>0.08</v>
      </c>
      <c r="F54" s="445" t="s">
        <v>581</v>
      </c>
      <c r="G54" s="485" t="s">
        <v>581</v>
      </c>
    </row>
    <row r="55" spans="1:7" s="38" customFormat="1" x14ac:dyDescent="0.2">
      <c r="A55" s="502" t="s">
        <v>10</v>
      </c>
      <c r="B55" s="504">
        <v>6607</v>
      </c>
      <c r="C55" s="504">
        <v>337</v>
      </c>
      <c r="D55" s="517">
        <v>6944</v>
      </c>
      <c r="E55" s="518">
        <v>0.04</v>
      </c>
      <c r="F55" s="504" t="s">
        <v>581</v>
      </c>
      <c r="G55" s="516" t="s">
        <v>581</v>
      </c>
    </row>
    <row r="56" spans="1:7" s="37" customFormat="1" x14ac:dyDescent="0.2">
      <c r="A56" s="444" t="s">
        <v>11</v>
      </c>
      <c r="B56" s="445">
        <v>14559</v>
      </c>
      <c r="C56" s="445">
        <v>351</v>
      </c>
      <c r="D56" s="483">
        <v>14910</v>
      </c>
      <c r="E56" s="484">
        <v>0.08</v>
      </c>
      <c r="F56" s="445" t="s">
        <v>581</v>
      </c>
      <c r="G56" s="485" t="s">
        <v>581</v>
      </c>
    </row>
    <row r="57" spans="1:7" s="37" customFormat="1" ht="12" customHeight="1" x14ac:dyDescent="0.2">
      <c r="A57" s="502" t="s">
        <v>12</v>
      </c>
      <c r="B57" s="504">
        <v>84985</v>
      </c>
      <c r="C57" s="504">
        <v>5707</v>
      </c>
      <c r="D57" s="517">
        <v>90692</v>
      </c>
      <c r="E57" s="518">
        <v>0.51</v>
      </c>
      <c r="F57" s="504" t="s">
        <v>581</v>
      </c>
      <c r="G57" s="516" t="s">
        <v>581</v>
      </c>
    </row>
    <row r="58" spans="1:7" s="37" customFormat="1" ht="21.75" customHeight="1" x14ac:dyDescent="0.2">
      <c r="A58" s="432" t="s">
        <v>81</v>
      </c>
      <c r="B58" s="1590">
        <v>65678</v>
      </c>
      <c r="C58" s="1590">
        <v>7718</v>
      </c>
      <c r="D58" s="1591">
        <v>73396</v>
      </c>
      <c r="E58" s="1592">
        <v>0.28999999999999998</v>
      </c>
      <c r="F58" s="445" t="s">
        <v>581</v>
      </c>
      <c r="G58" s="485" t="s">
        <v>581</v>
      </c>
    </row>
    <row r="59" spans="1:7" s="37" customFormat="1" x14ac:dyDescent="0.2">
      <c r="A59" s="502" t="s">
        <v>13</v>
      </c>
      <c r="B59" s="504">
        <v>19392</v>
      </c>
      <c r="C59" s="504">
        <v>1648</v>
      </c>
      <c r="D59" s="517">
        <v>21040</v>
      </c>
      <c r="E59" s="518">
        <v>0.04</v>
      </c>
      <c r="F59" s="504" t="s">
        <v>581</v>
      </c>
      <c r="G59" s="516" t="s">
        <v>581</v>
      </c>
    </row>
    <row r="60" spans="1:7" s="37" customFormat="1" ht="13.5" thickBot="1" x14ac:dyDescent="0.25">
      <c r="A60" s="488" t="s">
        <v>14</v>
      </c>
      <c r="B60" s="489">
        <v>46286</v>
      </c>
      <c r="C60" s="489">
        <v>6070</v>
      </c>
      <c r="D60" s="490">
        <v>52356</v>
      </c>
      <c r="E60" s="491">
        <v>0.25</v>
      </c>
      <c r="F60" s="489" t="s">
        <v>581</v>
      </c>
      <c r="G60" s="492" t="s">
        <v>581</v>
      </c>
    </row>
    <row r="61" spans="1:7" s="62" customFormat="1" ht="14.25" thickTop="1" x14ac:dyDescent="0.2">
      <c r="A61" s="1098" t="s">
        <v>948</v>
      </c>
      <c r="B61" s="357"/>
      <c r="C61" s="357"/>
      <c r="D61" s="61"/>
      <c r="E61" s="61"/>
      <c r="F61" s="61"/>
    </row>
    <row r="62" spans="1:7" s="62" customFormat="1" ht="13.5" x14ac:dyDescent="0.2">
      <c r="A62" s="71"/>
      <c r="B62" s="71"/>
      <c r="C62" s="71"/>
      <c r="D62" s="61"/>
      <c r="E62" s="61"/>
      <c r="F62" s="61"/>
    </row>
    <row r="63" spans="1:7" s="62" customFormat="1" ht="14.25" thickBot="1" x14ac:dyDescent="0.25">
      <c r="A63" s="740" t="s">
        <v>857</v>
      </c>
      <c r="B63" s="71"/>
      <c r="C63" s="71"/>
      <c r="D63" s="61"/>
      <c r="E63" s="61"/>
      <c r="F63" s="61"/>
    </row>
    <row r="64" spans="1:7" s="62" customFormat="1" ht="13.5" thickTop="1" x14ac:dyDescent="0.2">
      <c r="A64" s="1831" t="s">
        <v>780</v>
      </c>
      <c r="B64" s="1833" t="s">
        <v>398</v>
      </c>
      <c r="C64" s="1836"/>
      <c r="D64" s="61"/>
      <c r="E64" s="61"/>
      <c r="F64" s="61"/>
    </row>
    <row r="65" spans="1:6" s="62" customFormat="1" ht="24" x14ac:dyDescent="0.2">
      <c r="A65" s="1832"/>
      <c r="B65" s="1314" t="s">
        <v>242</v>
      </c>
      <c r="C65" s="1315" t="s">
        <v>241</v>
      </c>
      <c r="D65" s="61"/>
      <c r="E65" s="61"/>
      <c r="F65" s="61"/>
    </row>
    <row r="66" spans="1:6" s="62" customFormat="1" x14ac:dyDescent="0.2">
      <c r="A66" s="432" t="s">
        <v>79</v>
      </c>
      <c r="B66" s="480">
        <v>5819</v>
      </c>
      <c r="C66" s="481">
        <v>6725</v>
      </c>
      <c r="D66" s="61"/>
      <c r="E66" s="61"/>
      <c r="F66" s="61"/>
    </row>
    <row r="67" spans="1:6" s="62" customFormat="1" ht="13.5" customHeight="1" x14ac:dyDescent="0.2">
      <c r="A67" s="506" t="s">
        <v>80</v>
      </c>
      <c r="B67" s="507">
        <v>6256</v>
      </c>
      <c r="C67" s="512">
        <v>8855</v>
      </c>
      <c r="D67" s="61"/>
      <c r="E67" s="61"/>
      <c r="F67" s="61"/>
    </row>
    <row r="68" spans="1:6" s="62" customFormat="1" x14ac:dyDescent="0.2">
      <c r="A68" s="444" t="s">
        <v>9</v>
      </c>
      <c r="B68" s="445">
        <v>5224</v>
      </c>
      <c r="C68" s="485">
        <v>3915</v>
      </c>
      <c r="D68" s="61"/>
      <c r="E68" s="61"/>
      <c r="F68" s="61"/>
    </row>
    <row r="69" spans="1:6" s="62" customFormat="1" x14ac:dyDescent="0.2">
      <c r="A69" s="502" t="s">
        <v>10</v>
      </c>
      <c r="B69" s="504">
        <v>5071</v>
      </c>
      <c r="C69" s="516">
        <v>4616</v>
      </c>
      <c r="D69" s="61"/>
      <c r="E69" s="61"/>
      <c r="F69" s="61"/>
    </row>
    <row r="70" spans="1:6" s="62" customFormat="1" x14ac:dyDescent="0.2">
      <c r="A70" s="444" t="s">
        <v>11</v>
      </c>
      <c r="B70" s="445">
        <v>6520</v>
      </c>
      <c r="C70" s="485">
        <v>3857</v>
      </c>
      <c r="D70" s="61"/>
      <c r="E70" s="61"/>
      <c r="F70" s="61"/>
    </row>
    <row r="71" spans="1:6" s="62" customFormat="1" x14ac:dyDescent="0.2">
      <c r="A71" s="502" t="s">
        <v>12</v>
      </c>
      <c r="B71" s="504">
        <v>6547</v>
      </c>
      <c r="C71" s="516">
        <v>10727</v>
      </c>
      <c r="D71" s="61"/>
      <c r="E71" s="61"/>
      <c r="F71" s="61"/>
    </row>
    <row r="72" spans="1:6" s="62" customFormat="1" ht="24" x14ac:dyDescent="0.2">
      <c r="A72" s="432" t="s">
        <v>81</v>
      </c>
      <c r="B72" s="1590">
        <v>5159</v>
      </c>
      <c r="C72" s="1593">
        <v>5581</v>
      </c>
      <c r="D72" s="61"/>
      <c r="E72" s="61"/>
      <c r="F72" s="61"/>
    </row>
    <row r="73" spans="1:6" s="62" customFormat="1" x14ac:dyDescent="0.2">
      <c r="A73" s="502" t="s">
        <v>13</v>
      </c>
      <c r="B73" s="504">
        <v>6056</v>
      </c>
      <c r="C73" s="516">
        <v>5182</v>
      </c>
      <c r="D73" s="61"/>
      <c r="E73" s="61"/>
      <c r="F73" s="61"/>
    </row>
    <row r="74" spans="1:6" s="62" customFormat="1" ht="13.5" thickBot="1" x14ac:dyDescent="0.25">
      <c r="A74" s="488" t="s">
        <v>14</v>
      </c>
      <c r="B74" s="489">
        <v>4857</v>
      </c>
      <c r="C74" s="492">
        <v>5700</v>
      </c>
      <c r="D74" s="61"/>
      <c r="E74" s="61"/>
      <c r="F74" s="61"/>
    </row>
    <row r="75" spans="1:6" s="62" customFormat="1" ht="14.25" customHeight="1" thickTop="1" x14ac:dyDescent="0.2">
      <c r="A75" s="1823" t="s">
        <v>948</v>
      </c>
      <c r="B75" s="1823"/>
      <c r="C75" s="1823"/>
      <c r="D75" s="61"/>
      <c r="E75" s="61"/>
      <c r="F75" s="61"/>
    </row>
    <row r="76" spans="1:6" s="62" customFormat="1" ht="13.5" customHeight="1" x14ac:dyDescent="0.2">
      <c r="A76" s="1824"/>
      <c r="B76" s="1824"/>
      <c r="C76" s="1824"/>
      <c r="D76" s="61"/>
      <c r="E76" s="61"/>
      <c r="F76" s="61"/>
    </row>
    <row r="77" spans="1:6" s="62" customFormat="1" ht="13.5" x14ac:dyDescent="0.2">
      <c r="A77" s="357"/>
      <c r="B77" s="357"/>
      <c r="C77" s="357"/>
      <c r="D77" s="61"/>
      <c r="E77" s="61"/>
      <c r="F77" s="61"/>
    </row>
    <row r="78" spans="1:6" s="62" customFormat="1" ht="13.5" customHeight="1" x14ac:dyDescent="0.2">
      <c r="A78" s="1838" t="s">
        <v>992</v>
      </c>
      <c r="B78" s="1838"/>
      <c r="C78" s="1838"/>
      <c r="D78" s="61"/>
      <c r="E78" s="61"/>
      <c r="F78" s="61"/>
    </row>
    <row r="79" spans="1:6" s="52" customFormat="1" ht="13.5" thickBot="1" x14ac:dyDescent="0.25">
      <c r="A79" s="1839"/>
      <c r="B79" s="1839"/>
      <c r="C79" s="1839"/>
      <c r="D79" s="60"/>
      <c r="E79" s="60"/>
      <c r="F79" s="61"/>
    </row>
    <row r="80" spans="1:6" s="37" customFormat="1" ht="25.5" customHeight="1" thickTop="1" x14ac:dyDescent="0.2">
      <c r="A80" s="1316" t="s">
        <v>861</v>
      </c>
      <c r="B80" s="1317"/>
      <c r="C80" s="1318">
        <v>201529</v>
      </c>
      <c r="D80" s="49"/>
      <c r="E80" s="58"/>
    </row>
    <row r="81" spans="1:6" s="37" customFormat="1" x14ac:dyDescent="0.2">
      <c r="A81" s="493" t="s">
        <v>243</v>
      </c>
      <c r="B81" s="494"/>
      <c r="C81" s="495">
        <v>9872</v>
      </c>
      <c r="D81" s="49"/>
      <c r="E81" s="58"/>
    </row>
    <row r="82" spans="1:6" s="37" customFormat="1" x14ac:dyDescent="0.2">
      <c r="A82" s="519" t="s">
        <v>788</v>
      </c>
      <c r="B82" s="520"/>
      <c r="C82" s="521">
        <v>191657</v>
      </c>
      <c r="D82" s="182"/>
      <c r="E82" s="58"/>
    </row>
    <row r="83" spans="1:6" s="37" customFormat="1" ht="12" customHeight="1" x14ac:dyDescent="0.2">
      <c r="A83" s="496" t="s">
        <v>399</v>
      </c>
      <c r="B83" s="497"/>
      <c r="C83" s="447">
        <v>165818</v>
      </c>
      <c r="D83" s="49"/>
      <c r="E83" s="58"/>
    </row>
    <row r="84" spans="1:6" s="37" customFormat="1" ht="24" x14ac:dyDescent="0.2">
      <c r="A84" s="522" t="s">
        <v>993</v>
      </c>
      <c r="B84" s="523"/>
      <c r="C84" s="1530">
        <v>24327</v>
      </c>
      <c r="D84" s="49"/>
      <c r="E84" s="58"/>
    </row>
    <row r="85" spans="1:6" s="39" customFormat="1" ht="13.5" thickBot="1" x14ac:dyDescent="0.25">
      <c r="A85" s="498" t="s">
        <v>298</v>
      </c>
      <c r="B85" s="499"/>
      <c r="C85" s="500">
        <v>1512</v>
      </c>
      <c r="D85" s="65"/>
      <c r="E85" s="66"/>
    </row>
    <row r="86" spans="1:6" s="52" customFormat="1" ht="14.25" customHeight="1" thickTop="1" x14ac:dyDescent="0.2">
      <c r="A86" s="1823" t="s">
        <v>948</v>
      </c>
      <c r="B86" s="1823"/>
      <c r="C86" s="1823"/>
      <c r="E86" s="67"/>
      <c r="F86" s="61"/>
    </row>
    <row r="87" spans="1:6" s="52" customFormat="1" ht="13.5" customHeight="1" x14ac:dyDescent="0.2">
      <c r="A87" s="1824"/>
      <c r="B87" s="1824"/>
      <c r="C87" s="1824"/>
      <c r="E87" s="67"/>
      <c r="F87" s="61"/>
    </row>
    <row r="88" spans="1:6" x14ac:dyDescent="0.2">
      <c r="A88" s="1099" t="s">
        <v>582</v>
      </c>
      <c r="B88" s="1100"/>
      <c r="C88" s="1100"/>
    </row>
    <row r="92" spans="1:6" x14ac:dyDescent="0.2">
      <c r="D92" s="69"/>
    </row>
  </sheetData>
  <mergeCells count="20">
    <mergeCell ref="A86:C87"/>
    <mergeCell ref="A20:A21"/>
    <mergeCell ref="B20:B21"/>
    <mergeCell ref="C20:C21"/>
    <mergeCell ref="A50:A51"/>
    <mergeCell ref="B50:E50"/>
    <mergeCell ref="A47:F47"/>
    <mergeCell ref="A48:C48"/>
    <mergeCell ref="B64:C64"/>
    <mergeCell ref="A49:G49"/>
    <mergeCell ref="F50:F51"/>
    <mergeCell ref="A35:E36"/>
    <mergeCell ref="G50:G51"/>
    <mergeCell ref="A64:A65"/>
    <mergeCell ref="A78:C79"/>
    <mergeCell ref="A18:D19"/>
    <mergeCell ref="A15:D16"/>
    <mergeCell ref="A32:D33"/>
    <mergeCell ref="D20:D21"/>
    <mergeCell ref="A75:C76"/>
  </mergeCells>
  <pageMargins left="0.78740157480314965" right="0.11811023622047245" top="0.35433070866141736" bottom="0.35433070866141736" header="0.11811023622047245" footer="0.11811023622047245"/>
  <pageSetup paperSize="9" fitToHeight="0" orientation="portrait" r:id="rId1"/>
  <rowBreaks count="1" manualBreakCount="1">
    <brk id="4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5 X o B T a n n h k y n A A A A + Q A A A B I A H A B D b 2 5 m a W c v U G F j a 2 F n Z S 5 4 b W w g o h g A K K A U A A A A A A A A A A A A A A A A A A A A A A A A A A A A h Y / N C o J A G E V f R W b v / J h F y O c I t W i T E A T R d h g n H d I x n L H x 3 V r 0 S L 1 C Q h n u W t 7 D W Z z 7 e j w h G 5 o 6 u K v O 6 t a k i G G K A m V k W 2 h T p q h 3 l 3 C N M g 4 H I a + i V M E o G 5 s M t k h R 5 d w t I c R 7 j / 0 C t 1 1 J I k o Z O e f 7 o 6 x U I 9 B P 1 v / l U B v r h J E K c T h 9 Y n i E o x j H d L X E L K Y M y M Q h 1 2 b m j M m Y A p l B 2 P a 1 6 z v F l Q l 3 G y D T B P K 9 w d 9 Q S w M E F A A C A A g A 5 X o B T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V 6 A U 0 o i k e 4 D g A A A B E A A A A T A B w A R m 9 y b X V s Y X M v U 2 V j d G l v b j E u b S C i G A A o o B Q A A A A A A A A A A A A A A A A A A A A A A A A A A A A r T k 0 u y c z P U w i G 0 I b W A F B L A Q I t A B Q A A g A I A O V 6 A U 2 p 5 4 Z M p w A A A P k A A A A S A A A A A A A A A A A A A A A A A A A A A A B D b 2 5 m a W c v U G F j a 2 F n Z S 5 4 b W x Q S w E C L Q A U A A I A C A D l e g F N D 8 r p q 6 Q A A A D p A A A A E w A A A A A A A A A A A A A A A A D z A A A A W 0 N v b n R l b n R f V H l w Z X N d L n h t b F B L A Q I t A B Q A A g A I A O V 6 A U 0 o i k e 4 D g A A A B E A A A A T A A A A A A A A A A A A A A A A A O Q B A A B G b 3 J t d W x h c y 9 T Z W N 0 a W 9 u M S 5 t U E s F B g A A A A A D A A M A w g A A A D 8 C A A A A A D Q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V 2 9 y a 2 J v b 2 t H c m 9 1 c F R 5 c G U g e H N p O m 5 p b D 0 i d H J 1 Z S I g L z 4 8 L 1 B l c m 1 p c 3 N p b 2 5 M a X N 0 P l k B A A A A A A A A N w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6 C v E 1 / b 4 u E y z d 7 D N p Z G f O g A A A A A C A A A A A A A D Z g A A w A A A A B A A A A D Y p C 4 t U f B t n y 8 I + B U o h K G 1 A A A A A A S A A A C g A A A A E A A A A H f / + V Y g q f n L o p X 0 v 1 W j m + 9 Q A A A A N D 6 I z b P m O 5 v m s w c X h M 6 l j B B b i Q D y 2 j s v m C P W J 2 U Z V 7 6 z w d G t q Q H n W n T h u S t g S 3 G Z E 3 7 S Y K N C T c A 6 0 p W 9 M V K e X 6 s 0 D E 0 i 0 L 4 S X k G 7 S 1 D o N 7 A U A A A A J M V v Z P R o N 6 M G 1 b S A G b a v k t B u i K c = < / D a t a M a s h u p > 
</file>

<file path=customXml/itemProps1.xml><?xml version="1.0" encoding="utf-8"?>
<ds:datastoreItem xmlns:ds="http://schemas.openxmlformats.org/officeDocument/2006/customXml" ds:itemID="{AB3E21B3-C556-4968-9F0D-B3FEEB16343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20</vt:i4>
      </vt:variant>
    </vt:vector>
  </HeadingPairs>
  <TitlesOfParts>
    <vt:vector size="40" baseType="lpstr">
      <vt:lpstr>List</vt:lpstr>
      <vt:lpstr>01.01-334-LandUse</vt:lpstr>
      <vt:lpstr>01.02-334-LandUse</vt:lpstr>
      <vt:lpstr>01.03-334-LandUse</vt:lpstr>
      <vt:lpstr>02.01-343-Crops</vt:lpstr>
      <vt:lpstr>03-340-Vegetables</vt:lpstr>
      <vt:lpstr>04.01-341-Fruits </vt:lpstr>
      <vt:lpstr>04.02-341-Fruits</vt:lpstr>
      <vt:lpstr>05-342-Wine</vt:lpstr>
      <vt:lpstr>06-347-Processing</vt:lpstr>
      <vt:lpstr>07.01-339-Livestock </vt:lpstr>
      <vt:lpstr>07.02-339-Livestock</vt:lpstr>
      <vt:lpstr>07.03-339-Livestock</vt:lpstr>
      <vt:lpstr>08-338-Poultry</vt:lpstr>
      <vt:lpstr>09.01-337-Honey</vt:lpstr>
      <vt:lpstr>09.02-337-Honey</vt:lpstr>
      <vt:lpstr>10-344-Milk</vt:lpstr>
      <vt:lpstr>11-345-RedMeat</vt:lpstr>
      <vt:lpstr>12-346-PoultryMeat</vt:lpstr>
      <vt:lpstr>back cover</vt:lpstr>
      <vt:lpstr>'12-346-PoultryMeat'!OLE_LINK14</vt:lpstr>
      <vt:lpstr>'10-344-Milk'!OLE_LINK26</vt:lpstr>
      <vt:lpstr>'10-344-Milk'!OLE_LINK28</vt:lpstr>
      <vt:lpstr>'10-344-Milk'!OLE_LINK33</vt:lpstr>
      <vt:lpstr>'01.01-334-LandUse'!Print_Area</vt:lpstr>
      <vt:lpstr>'01.02-334-LandUse'!Print_Area</vt:lpstr>
      <vt:lpstr>'01.03-334-LandUse'!Print_Area</vt:lpstr>
      <vt:lpstr>'02.01-343-Crops'!Print_Area</vt:lpstr>
      <vt:lpstr>'03-340-Vegetables'!Print_Area</vt:lpstr>
      <vt:lpstr>'04.01-341-Fruits '!Print_Area</vt:lpstr>
      <vt:lpstr>'04.02-341-Fruits'!Print_Area</vt:lpstr>
      <vt:lpstr>'05-342-Wine'!Print_Area</vt:lpstr>
      <vt:lpstr>'06-347-Processing'!Print_Area</vt:lpstr>
      <vt:lpstr>'07.01-339-Livestock '!Print_Area</vt:lpstr>
      <vt:lpstr>'07.03-339-Livestock'!Print_Area</vt:lpstr>
      <vt:lpstr>'09.01-337-Honey'!Print_Area</vt:lpstr>
      <vt:lpstr>'10-344-Milk'!Print_Area</vt:lpstr>
      <vt:lpstr>'11-345-RedMeat'!Print_Area</vt:lpstr>
      <vt:lpstr>'12-346-PoultryMeat'!Print_Area</vt:lpstr>
      <vt:lpstr>List!Print_Area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 Obretenova</dc:creator>
  <cp:lastModifiedBy>Vladislav Kostadinov</cp:lastModifiedBy>
  <cp:lastPrinted>2019-11-29T12:16:16Z</cp:lastPrinted>
  <dcterms:created xsi:type="dcterms:W3CDTF">2014-11-13T09:50:15Z</dcterms:created>
  <dcterms:modified xsi:type="dcterms:W3CDTF">2019-11-29T12:16:20Z</dcterms:modified>
</cp:coreProperties>
</file>