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60" windowWidth="18795" windowHeight="11505" tabRatio="701"/>
  </bookViews>
  <sheets>
    <sheet name="Данни—въвеждане, Възстановяване" sheetId="12" r:id="rId1"/>
    <sheet name="Таблица за изчисление" sheetId="13" r:id="rId2"/>
  </sheets>
  <externalReferences>
    <externalReference r:id="rId3"/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D23" i="13" l="1"/>
  <c r="D25" i="13"/>
  <c r="D18" i="13"/>
  <c r="D9" i="13"/>
  <c r="D29" i="13"/>
  <c r="D4" i="13"/>
  <c r="E20" i="12"/>
  <c r="D8" i="13"/>
  <c r="D17" i="13"/>
  <c r="D20" i="13"/>
  <c r="D22" i="13"/>
  <c r="D3" i="13"/>
  <c r="C20" i="12"/>
  <c r="D6" i="13"/>
  <c r="D13" i="13"/>
  <c r="D11" i="13"/>
  <c r="E31" i="12"/>
  <c r="D27" i="13"/>
  <c r="D32" i="13"/>
  <c r="E35" i="12"/>
  <c r="D35" i="13"/>
  <c r="E38" i="12"/>
</calcChain>
</file>

<file path=xl/sharedStrings.xml><?xml version="1.0" encoding="utf-8"?>
<sst xmlns="http://schemas.openxmlformats.org/spreadsheetml/2006/main" count="66" uniqueCount="66">
  <si>
    <r>
      <rPr>
        <sz val="12"/>
        <rFont val="Arial"/>
        <family val="2"/>
      </rPr>
      <t>Приложение 6</t>
    </r>
  </si>
  <si>
    <r>
      <rPr>
        <b/>
        <u/>
        <sz val="18"/>
        <rFont val="Arial"/>
        <family val="2"/>
      </rPr>
      <t>Прилагане на член 69 (5а) и (5б) от Регламент № 1698/2005:</t>
    </r>
  </si>
  <si>
    <r>
      <rPr>
        <b/>
        <sz val="24"/>
        <rFont val="Arial"/>
        <family val="2"/>
      </rPr>
      <t>Въвеждане на данни</t>
    </r>
  </si>
  <si>
    <r>
      <rPr>
        <b/>
        <sz val="16"/>
        <rFont val="Arial"/>
        <family val="2"/>
      </rPr>
      <t>Първоначални суми за</t>
    </r>
  </si>
  <si>
    <r>
      <rPr>
        <b/>
        <sz val="16"/>
        <rFont val="Arial"/>
        <family val="2"/>
      </rPr>
      <t>финансиране:</t>
    </r>
  </si>
  <si>
    <r>
      <rPr>
        <b/>
        <sz val="16"/>
        <rFont val="Arial"/>
        <family val="2"/>
      </rPr>
      <t xml:space="preserve">Декларирани </t>
    </r>
  </si>
  <si>
    <r>
      <rPr>
        <b/>
        <sz val="16"/>
        <rFont val="Arial"/>
        <family val="2"/>
      </rPr>
      <t>суми:</t>
    </r>
  </si>
  <si>
    <r>
      <rPr>
        <b/>
        <sz val="16"/>
        <rFont val="Arial"/>
        <family val="2"/>
      </rPr>
      <t>суми</t>
    </r>
  </si>
  <si>
    <r>
      <rPr>
        <b/>
        <u/>
        <sz val="16"/>
        <rFont val="Arial"/>
        <family val="2"/>
      </rPr>
      <t>Източник на финансиране:</t>
    </r>
  </si>
  <si>
    <r>
      <rPr>
        <b/>
        <sz val="16"/>
        <rFont val="Arial"/>
        <family val="2"/>
      </rPr>
      <t xml:space="preserve">1) Пакет за възстановяване (ПВ): </t>
    </r>
  </si>
  <si>
    <r>
      <rPr>
        <b/>
        <sz val="16"/>
        <rFont val="Arial"/>
        <family val="2"/>
      </rPr>
      <t xml:space="preserve"> 4) Широколентов достъп до интернет (ШДИ):</t>
    </r>
  </si>
  <si>
    <r>
      <rPr>
        <b/>
        <sz val="16"/>
        <color rgb="FF0000FF"/>
        <rFont val="Arial"/>
        <family val="2"/>
      </rPr>
      <t>2) Преглед на състоянието (ПС):</t>
    </r>
  </si>
  <si>
    <r>
      <rPr>
        <b/>
        <sz val="16"/>
        <rFont val="Arial"/>
        <family val="2"/>
      </rPr>
      <t xml:space="preserve"> 5) Нови предизвикателства (НП)</t>
    </r>
  </si>
  <si>
    <r>
      <rPr>
        <b/>
        <sz val="16"/>
        <rFont val="Arial"/>
        <family val="2"/>
      </rPr>
      <t>3) Други фондове:</t>
    </r>
  </si>
  <si>
    <r>
      <rPr>
        <b/>
        <sz val="16"/>
        <rFont val="Arial"/>
        <family val="2"/>
      </rPr>
      <t xml:space="preserve"> 6) Други разходи:</t>
    </r>
  </si>
  <si>
    <r>
      <rPr>
        <b/>
        <sz val="16"/>
        <rFont val="Arial"/>
        <family val="2"/>
      </rPr>
      <t>Общо:</t>
    </r>
  </si>
  <si>
    <r>
      <rPr>
        <sz val="12"/>
        <rFont val="Arial"/>
        <family val="2"/>
      </rPr>
      <t>1), чл. 69 (5a), ал. 4</t>
    </r>
  </si>
  <si>
    <r>
      <rPr>
        <sz val="12"/>
        <rFont val="Arial"/>
        <family val="2"/>
      </rPr>
      <t>4) Чл. 16а (1) (ж)</t>
    </r>
  </si>
  <si>
    <r>
      <rPr>
        <sz val="12"/>
        <rFont val="Arial"/>
        <family val="2"/>
      </rPr>
      <t>2) Чл. 69 (5a), ал. 1</t>
    </r>
  </si>
  <si>
    <r>
      <rPr>
        <sz val="12"/>
        <rFont val="Arial"/>
        <family val="2"/>
      </rPr>
      <t>5) Чл. 16а (1) (a)-&gt;(ж)</t>
    </r>
  </si>
  <si>
    <r>
      <rPr>
        <sz val="12"/>
        <rFont val="Arial"/>
        <family val="2"/>
      </rPr>
      <t>3) Чл. 69, (4) и чл. 69(5)</t>
    </r>
  </si>
  <si>
    <r>
      <rPr>
        <sz val="12"/>
        <rFont val="Arial"/>
        <family val="2"/>
      </rPr>
      <t>6)  Всякакви други разходи</t>
    </r>
  </si>
  <si>
    <r>
      <rPr>
        <b/>
        <u/>
        <sz val="24"/>
        <rFont val="Arial"/>
        <family val="2"/>
      </rPr>
      <t>Изчислени възстановявания:</t>
    </r>
  </si>
  <si>
    <r>
      <rPr>
        <b/>
        <u/>
        <sz val="14"/>
        <rFont val="Arial"/>
        <family val="2"/>
      </rPr>
      <t>1. Прилагане на чл. 69, (5б), ал. 1:</t>
    </r>
  </si>
  <si>
    <r>
      <rPr>
        <b/>
        <sz val="16"/>
        <rFont val="Arial"/>
        <family val="2"/>
      </rPr>
      <t xml:space="preserve">Възстановяване в бюджета на ЕС   </t>
    </r>
  </si>
  <si>
    <r>
      <rPr>
        <b/>
        <u/>
        <sz val="14"/>
        <rFont val="Arial"/>
        <family val="2"/>
      </rPr>
      <t>2. Прилагане на чл. 69, (5б), ал.2:</t>
    </r>
  </si>
  <si>
    <r>
      <rPr>
        <b/>
        <sz val="20"/>
        <rFont val="Arial"/>
        <family val="2"/>
      </rPr>
      <t>+</t>
    </r>
  </si>
  <si>
    <r>
      <rPr>
        <b/>
        <sz val="16"/>
        <rFont val="Arial"/>
        <family val="2"/>
      </rPr>
      <t xml:space="preserve">Възстановяване в бюджета на ЕС   </t>
    </r>
  </si>
  <si>
    <r>
      <rPr>
        <b/>
        <sz val="20"/>
        <rFont val="Arial"/>
        <family val="2"/>
      </rPr>
      <t>=</t>
    </r>
  </si>
  <si>
    <r>
      <rPr>
        <b/>
        <sz val="16"/>
        <rFont val="Arial"/>
        <family val="2"/>
      </rPr>
      <t xml:space="preserve">Общо възстановявания в бюджета на ЕС:   </t>
    </r>
  </si>
  <si>
    <r>
      <rPr>
        <b/>
        <u/>
        <sz val="14"/>
        <rFont val="Arial"/>
        <family val="2"/>
      </rPr>
      <t>1. Прилагане на чл. 69, (5б), ал. 1:</t>
    </r>
  </si>
  <si>
    <r>
      <rPr>
        <b/>
        <sz val="14"/>
        <rFont val="Arial"/>
        <family val="2"/>
      </rPr>
      <t>a</t>
    </r>
  </si>
  <si>
    <r>
      <rPr>
        <b/>
        <sz val="14"/>
        <color rgb="FFFF0000"/>
        <rFont val="Arial"/>
        <family val="2"/>
      </rPr>
      <t>Общо заделени (ПВ + ПС)</t>
    </r>
  </si>
  <si>
    <r>
      <rPr>
        <b/>
        <sz val="14"/>
        <rFont val="Arial"/>
        <family val="2"/>
      </rPr>
      <t>b</t>
    </r>
  </si>
  <si>
    <r>
      <rPr>
        <sz val="14"/>
        <rFont val="Arial"/>
        <family val="2"/>
      </rPr>
      <t>Общо декларирани, НП + ШДИ</t>
    </r>
  </si>
  <si>
    <r>
      <rPr>
        <b/>
        <sz val="14"/>
        <rFont val="Arial"/>
        <family val="2"/>
      </rPr>
      <t xml:space="preserve">c=a-b </t>
    </r>
    <r>
      <rPr>
        <sz val="14"/>
        <rFont val="Arial"/>
      </rPr>
      <t>(&gt;0</t>
    </r>
    <r>
      <rPr>
        <b/>
        <sz val="14"/>
        <rFont val="Arial"/>
      </rPr>
      <t>)</t>
    </r>
  </si>
  <si>
    <r>
      <rPr>
        <b/>
        <sz val="14"/>
        <rFont val="Arial"/>
        <family val="2"/>
      </rPr>
      <t>Неусвоени средства ПС + ПВ</t>
    </r>
  </si>
  <si>
    <r>
      <rPr>
        <b/>
        <sz val="14"/>
        <rFont val="Arial"/>
        <family val="2"/>
      </rPr>
      <t>d</t>
    </r>
  </si>
  <si>
    <r>
      <rPr>
        <sz val="14"/>
        <rFont val="Arial"/>
        <family val="2"/>
      </rPr>
      <t>Общо други налични средства</t>
    </r>
  </si>
  <si>
    <r>
      <rPr>
        <b/>
        <sz val="14"/>
        <rFont val="Arial"/>
        <family val="2"/>
      </rPr>
      <t>e</t>
    </r>
  </si>
  <si>
    <r>
      <rPr>
        <sz val="14"/>
        <rFont val="Arial"/>
        <family val="2"/>
      </rPr>
      <t>Общо декларирани, други операции</t>
    </r>
  </si>
  <si>
    <r>
      <rPr>
        <b/>
        <sz val="14"/>
        <rFont val="Arial"/>
        <family val="2"/>
      </rPr>
      <t>f=e-d</t>
    </r>
    <r>
      <rPr>
        <sz val="14"/>
        <rFont val="Arial"/>
      </rPr>
      <t xml:space="preserve"> (&gt;0)</t>
    </r>
  </si>
  <si>
    <r>
      <rPr>
        <sz val="14"/>
        <rFont val="Arial"/>
        <family val="2"/>
      </rPr>
      <t>До преразход на средства, други операции</t>
    </r>
  </si>
  <si>
    <r>
      <rPr>
        <b/>
        <sz val="14"/>
        <rFont val="Arial"/>
        <family val="2"/>
      </rPr>
      <t>R1= min(c;f)</t>
    </r>
  </si>
  <si>
    <r>
      <rPr>
        <b/>
        <sz val="14"/>
        <rFont val="Arial"/>
        <family val="2"/>
      </rPr>
      <t xml:space="preserve">Възстановяване в бюджета на ЕС   </t>
    </r>
  </si>
  <si>
    <r>
      <rPr>
        <b/>
        <u/>
        <sz val="14"/>
        <rFont val="Arial"/>
        <family val="2"/>
      </rPr>
      <t>2. Прилагане на чл. 69, (5б), ал.2:</t>
    </r>
  </si>
  <si>
    <r>
      <rPr>
        <b/>
        <sz val="14"/>
        <rFont val="Arial"/>
        <family val="2"/>
      </rPr>
      <t>g</t>
    </r>
  </si>
  <si>
    <r>
      <rPr>
        <b/>
        <sz val="14"/>
        <color rgb="FF0000FF"/>
        <rFont val="Arial"/>
        <family val="2"/>
      </rPr>
      <t>Общо заделени (ПС)</t>
    </r>
  </si>
  <si>
    <r>
      <rPr>
        <b/>
        <sz val="14"/>
        <rFont val="Arial"/>
        <family val="2"/>
      </rPr>
      <t>h</t>
    </r>
  </si>
  <si>
    <r>
      <rPr>
        <sz val="14"/>
        <rFont val="Arial"/>
        <family val="2"/>
      </rPr>
      <t>Общо декларирани, НП</t>
    </r>
  </si>
  <si>
    <r>
      <rPr>
        <b/>
        <sz val="14"/>
        <rFont val="Arial"/>
        <family val="2"/>
      </rPr>
      <t>i= g-h</t>
    </r>
    <r>
      <rPr>
        <sz val="14"/>
        <rFont val="Arial"/>
      </rPr>
      <t xml:space="preserve"> (&gt;0)</t>
    </r>
  </si>
  <si>
    <r>
      <rPr>
        <b/>
        <sz val="14"/>
        <rFont val="Arial"/>
        <family val="2"/>
      </rPr>
      <t>Неусвоени средства ПС</t>
    </r>
  </si>
  <si>
    <r>
      <rPr>
        <b/>
        <sz val="14"/>
        <rFont val="Arial"/>
        <family val="2"/>
      </rPr>
      <t>j</t>
    </r>
  </si>
  <si>
    <r>
      <rPr>
        <sz val="14"/>
        <rFont val="Arial"/>
        <family val="2"/>
      </rPr>
      <t>Общо средства от ПВ</t>
    </r>
  </si>
  <si>
    <r>
      <rPr>
        <b/>
        <sz val="14"/>
        <rFont val="Arial"/>
        <family val="2"/>
      </rPr>
      <t>k</t>
    </r>
  </si>
  <si>
    <r>
      <rPr>
        <sz val="14"/>
        <rFont val="Arial"/>
        <family val="2"/>
      </rPr>
      <t>Общо декларирани, ШДИ</t>
    </r>
  </si>
  <si>
    <r>
      <rPr>
        <b/>
        <sz val="14"/>
        <rFont val="Arial"/>
        <family val="2"/>
      </rPr>
      <t xml:space="preserve">l= k-j </t>
    </r>
    <r>
      <rPr>
        <sz val="14"/>
        <rFont val="Arial"/>
      </rPr>
      <t>(&gt;0)</t>
    </r>
  </si>
  <si>
    <r>
      <rPr>
        <sz val="14"/>
        <rFont val="Arial"/>
        <family val="2"/>
      </rPr>
      <t>Надхвърляне на разходите на ПВ за ШДИ</t>
    </r>
  </si>
  <si>
    <r>
      <rPr>
        <b/>
        <sz val="14"/>
        <rFont val="Arial"/>
        <family val="2"/>
      </rPr>
      <t>m= min(i;l)</t>
    </r>
  </si>
  <si>
    <r>
      <rPr>
        <sz val="14"/>
        <rFont val="Arial"/>
        <family val="2"/>
      </rPr>
      <t>Надхвърляне на разходите на ПВ за ШДИ</t>
    </r>
  </si>
  <si>
    <r>
      <rPr>
        <b/>
        <sz val="14"/>
        <rFont val="Arial"/>
        <family val="2"/>
      </rPr>
      <t xml:space="preserve">n= d-e </t>
    </r>
    <r>
      <rPr>
        <sz val="14"/>
        <rFont val="Arial"/>
      </rPr>
      <t>(&gt;0)</t>
    </r>
  </si>
  <si>
    <r>
      <rPr>
        <sz val="14"/>
        <rFont val="Arial"/>
        <family val="2"/>
      </rPr>
      <t xml:space="preserve">минус неусвояване по други операции </t>
    </r>
  </si>
  <si>
    <r>
      <rPr>
        <b/>
        <sz val="14"/>
        <rFont val="Arial"/>
        <family val="2"/>
      </rPr>
      <t xml:space="preserve">R2= m-n </t>
    </r>
    <r>
      <rPr>
        <sz val="14"/>
        <rFont val="Arial"/>
      </rPr>
      <t>(&gt;0)</t>
    </r>
  </si>
  <si>
    <r>
      <rPr>
        <b/>
        <sz val="14"/>
        <rFont val="Arial"/>
        <family val="2"/>
      </rPr>
      <t xml:space="preserve">Възстановяване в бюджета на ЕС   </t>
    </r>
  </si>
  <si>
    <r>
      <rPr>
        <b/>
        <sz val="14"/>
        <rFont val="Arial"/>
        <family val="2"/>
      </rPr>
      <t>R= R1+R2</t>
    </r>
  </si>
  <si>
    <r>
      <rPr>
        <b/>
        <sz val="14"/>
        <rFont val="Arial"/>
        <family val="2"/>
      </rPr>
      <t xml:space="preserve">Общо възстановяване в бюджета на ЕС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</si>
</sst>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4"/>
      <name val="Arial"/>
      <family val="2"/>
    </font>
    <font>
      <b/>
      <sz val="24"/>
      <name val="Arial"/>
      <family val="2"/>
    </font>
    <font>
      <b/>
      <u/>
      <sz val="18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4"/>
      <color rgb="FFFF0000"/>
      <name val="Arial"/>
      <family val="2"/>
    </font>
    <font>
      <sz val="14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mediumGray">
        <fgColor rgb="FFFFCCFF"/>
        <bgColor theme="9" tint="0.5999633777886288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right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21" fillId="0" borderId="0" xfId="0" applyFont="1"/>
    <xf numFmtId="0" fontId="6" fillId="0" borderId="0" xfId="0" applyFont="1" applyAlignment="1">
      <alignment horizontal="left"/>
    </xf>
    <xf numFmtId="0" fontId="17" fillId="0" borderId="5" xfId="0" applyFont="1" applyBorder="1"/>
    <xf numFmtId="0" fontId="7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22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3" fillId="2" borderId="0" xfId="0" applyFont="1" applyFill="1" applyBorder="1"/>
    <xf numFmtId="0" fontId="17" fillId="2" borderId="0" xfId="0" applyFont="1" applyFill="1" applyBorder="1"/>
    <xf numFmtId="0" fontId="17" fillId="2" borderId="1" xfId="0" applyFont="1" applyFill="1" applyBorder="1"/>
    <xf numFmtId="0" fontId="4" fillId="2" borderId="0" xfId="0" applyFont="1" applyFill="1" applyBorder="1"/>
    <xf numFmtId="0" fontId="15" fillId="2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16" fillId="3" borderId="0" xfId="0" applyFont="1" applyFill="1"/>
    <xf numFmtId="0" fontId="16" fillId="3" borderId="0" xfId="0" applyFont="1" applyFill="1" applyBorder="1" applyAlignment="1">
      <alignment horizontal="center"/>
    </xf>
    <xf numFmtId="0" fontId="18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9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2" fillId="0" borderId="0" xfId="0" applyFont="1" applyFill="1"/>
    <xf numFmtId="0" fontId="6" fillId="0" borderId="0" xfId="0" applyFont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5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0" xfId="0" applyFont="1" applyFill="1" applyBorder="1"/>
    <xf numFmtId="0" fontId="12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3" borderId="0" xfId="0" quotePrefix="1" applyFont="1" applyFill="1" applyAlignment="1">
      <alignment horizontal="center"/>
    </xf>
    <xf numFmtId="0" fontId="20" fillId="0" borderId="0" xfId="0" applyFont="1"/>
    <xf numFmtId="0" fontId="15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0" fontId="15" fillId="0" borderId="4" xfId="0" applyFont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2413000</xdr:colOff>
      <xdr:row>9</xdr:row>
      <xdr:rowOff>38100</xdr:rowOff>
    </xdr:from>
    <xdr:to>
      <xdr:col>3</xdr:col>
      <xdr:colOff>257174</xdr:colOff>
      <xdr:row>14</xdr:row>
      <xdr:rowOff>209550</xdr:rowOff>
    </xdr:to>
    <xdr:sp macro="" textlink="">
      <xdr:nvSpPr>
        <xdr:cNvPr id="20" name="Rounded Rectangle 19"/>
        <xdr:cNvSpPr/>
      </xdr:nvSpPr>
      <xdr:spPr>
        <a:xfrm>
          <a:off x="2590800" y="1841500"/>
          <a:ext cx="1781174" cy="1543050"/>
        </a:xfrm>
        <a:prstGeom prst="roundRect">
          <a:avLst/>
        </a:prstGeom>
        <a:noFill/>
        <a:ln w="381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2540000</xdr:colOff>
      <xdr:row>12</xdr:row>
      <xdr:rowOff>152400</xdr:rowOff>
    </xdr:from>
    <xdr:to>
      <xdr:col>3</xdr:col>
      <xdr:colOff>133350</xdr:colOff>
      <xdr:row>14</xdr:row>
      <xdr:rowOff>66675</xdr:rowOff>
    </xdr:to>
    <xdr:sp macro="" textlink="">
      <xdr:nvSpPr>
        <xdr:cNvPr id="21" name="Rounded Rectangle 20"/>
        <xdr:cNvSpPr/>
      </xdr:nvSpPr>
      <xdr:spPr>
        <a:xfrm>
          <a:off x="2717800" y="2755900"/>
          <a:ext cx="1530350" cy="485775"/>
        </a:xfrm>
        <a:prstGeom prst="roundRect">
          <a:avLst/>
        </a:prstGeom>
        <a:noFill/>
        <a:ln w="38100" cmpd="sng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644524</xdr:colOff>
      <xdr:row>29</xdr:row>
      <xdr:rowOff>38100</xdr:rowOff>
    </xdr:from>
    <xdr:to>
      <xdr:col>5</xdr:col>
      <xdr:colOff>168274</xdr:colOff>
      <xdr:row>31</xdr:row>
      <xdr:rowOff>165100</xdr:rowOff>
    </xdr:to>
    <xdr:sp macro="" textlink="">
      <xdr:nvSpPr>
        <xdr:cNvPr id="13" name="Rounded Rectangle 12"/>
        <xdr:cNvSpPr/>
      </xdr:nvSpPr>
      <xdr:spPr>
        <a:xfrm>
          <a:off x="3844924" y="8064500"/>
          <a:ext cx="1746250" cy="546100"/>
        </a:xfrm>
        <a:prstGeom prst="roundRect">
          <a:avLst/>
        </a:prstGeom>
        <a:noFill/>
        <a:ln w="381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660400</xdr:colOff>
      <xdr:row>33</xdr:row>
      <xdr:rowOff>50800</xdr:rowOff>
    </xdr:from>
    <xdr:to>
      <xdr:col>5</xdr:col>
      <xdr:colOff>165099</xdr:colOff>
      <xdr:row>35</xdr:row>
      <xdr:rowOff>152400</xdr:rowOff>
    </xdr:to>
    <xdr:sp macro="" textlink="">
      <xdr:nvSpPr>
        <xdr:cNvPr id="16" name="Rounded Rectangle 15"/>
        <xdr:cNvSpPr/>
      </xdr:nvSpPr>
      <xdr:spPr>
        <a:xfrm>
          <a:off x="3860800" y="8902700"/>
          <a:ext cx="1727199" cy="533400"/>
        </a:xfrm>
        <a:prstGeom prst="roundRect">
          <a:avLst/>
        </a:prstGeom>
        <a:noFill/>
        <a:ln w="38100" cmpd="sng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6</xdr:col>
      <xdr:colOff>88900</xdr:colOff>
      <xdr:row>29</xdr:row>
      <xdr:rowOff>139700</xdr:rowOff>
    </xdr:from>
    <xdr:to>
      <xdr:col>6</xdr:col>
      <xdr:colOff>2146300</xdr:colOff>
      <xdr:row>31</xdr:row>
      <xdr:rowOff>254000</xdr:rowOff>
    </xdr:to>
    <xdr:sp macro="" textlink="">
      <xdr:nvSpPr>
        <xdr:cNvPr id="2" name="TextBox 1"/>
        <xdr:cNvSpPr txBox="1"/>
      </xdr:nvSpPr>
      <xdr:spPr>
        <a:xfrm>
          <a:off x="6921500" y="6997700"/>
          <a:ext cx="2057400" cy="7239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Неусвоени средства ПВ + ПС, до надвишаване на разходите за други операции.</a:t>
          </a:r>
        </a:p>
      </xdr:txBody>
    </xdr:sp>
    <xdr:clientData/>
  </xdr:twoCellAnchor>
  <xdr:twoCellAnchor>
    <xdr:from>
      <xdr:col>6</xdr:col>
      <xdr:colOff>76200</xdr:colOff>
      <xdr:row>33</xdr:row>
      <xdr:rowOff>38100</xdr:rowOff>
    </xdr:from>
    <xdr:to>
      <xdr:col>6</xdr:col>
      <xdr:colOff>2133600</xdr:colOff>
      <xdr:row>36</xdr:row>
      <xdr:rowOff>25400</xdr:rowOff>
    </xdr:to>
    <xdr:sp macro="" textlink="">
      <xdr:nvSpPr>
        <xdr:cNvPr id="17" name="TextBox 16"/>
        <xdr:cNvSpPr txBox="1"/>
      </xdr:nvSpPr>
      <xdr:spPr>
        <a:xfrm>
          <a:off x="6908800" y="8089900"/>
          <a:ext cx="2057400" cy="9017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Неусвоени средства за ПС до надвишаване на разходите по ПВ за ШДС, минус неусвоените средства за други операции.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18</xdr:row>
      <xdr:rowOff>85725</xdr:rowOff>
    </xdr:from>
    <xdr:to>
      <xdr:col>4</xdr:col>
      <xdr:colOff>238125</xdr:colOff>
      <xdr:row>20</xdr:row>
      <xdr:rowOff>152400</xdr:rowOff>
    </xdr:to>
    <xdr:sp macro="" textlink="">
      <xdr:nvSpPr>
        <xdr:cNvPr id="15569" name="Oval 12"/>
        <xdr:cNvSpPr>
          <a:spLocks noChangeArrowheads="1"/>
        </xdr:cNvSpPr>
      </xdr:nvSpPr>
      <xdr:spPr bwMode="auto">
        <a:xfrm>
          <a:off x="5343525" y="3733800"/>
          <a:ext cx="1990725" cy="504825"/>
        </a:xfrm>
        <a:prstGeom prst="ellipse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4</xdr:row>
      <xdr:rowOff>76200</xdr:rowOff>
    </xdr:from>
    <xdr:to>
      <xdr:col>4</xdr:col>
      <xdr:colOff>295275</xdr:colOff>
      <xdr:row>6</xdr:row>
      <xdr:rowOff>123825</xdr:rowOff>
    </xdr:to>
    <xdr:sp macro="" textlink="">
      <xdr:nvSpPr>
        <xdr:cNvPr id="15570" name="Oval 33"/>
        <xdr:cNvSpPr>
          <a:spLocks noChangeArrowheads="1"/>
        </xdr:cNvSpPr>
      </xdr:nvSpPr>
      <xdr:spPr bwMode="auto">
        <a:xfrm>
          <a:off x="5343525" y="847725"/>
          <a:ext cx="2047875" cy="504825"/>
        </a:xfrm>
        <a:prstGeom prst="ellipse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ation%20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entry,%20Reimbursem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she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, Reimburseme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39"/>
  <sheetViews>
    <sheetView tabSelected="1" zoomScale="75" zoomScaleNormal="75" workbookViewId="0">
      <selection activeCell="B3" sqref="B3"/>
    </sheetView>
  </sheetViews>
  <sheetFormatPr defaultRowHeight="15" x14ac:dyDescent="0.2"/>
  <cols>
    <col min="1" max="1" width="2.5703125" style="3" customWidth="1"/>
    <col min="2" max="2" width="40.28515625" style="3" customWidth="1"/>
    <col min="3" max="3" width="20.28515625" style="5" customWidth="1"/>
    <col min="4" max="4" width="12" style="3" customWidth="1"/>
    <col min="5" max="5" width="21.28515625" style="3" customWidth="1"/>
    <col min="6" max="6" width="5.7109375" style="3" customWidth="1"/>
    <col min="7" max="7" width="35.140625" style="3" customWidth="1"/>
    <col min="8" max="8" width="13.85546875" style="7" customWidth="1"/>
    <col min="9" max="9" width="11.85546875" style="3" customWidth="1"/>
    <col min="10" max="16384" width="9.140625" style="3"/>
  </cols>
  <sheetData>
    <row r="1" spans="2:12" x14ac:dyDescent="0.2">
      <c r="G1" s="2" t="s">
        <v>0</v>
      </c>
    </row>
    <row r="2" spans="2:12" ht="23.25" x14ac:dyDescent="0.35">
      <c r="B2" s="77" t="s">
        <v>1</v>
      </c>
    </row>
    <row r="4" spans="2:12" ht="30.75" thickBot="1" x14ac:dyDescent="0.45">
      <c r="C4" s="48"/>
      <c r="D4" s="50" t="s">
        <v>2</v>
      </c>
      <c r="E4" s="49"/>
      <c r="J4" s="14"/>
    </row>
    <row r="5" spans="2:12" ht="20.25" customHeight="1" x14ac:dyDescent="0.3">
      <c r="B5" s="1"/>
      <c r="C5" s="51" t="s">
        <v>3</v>
      </c>
      <c r="E5" s="51"/>
      <c r="K5" s="17"/>
    </row>
    <row r="6" spans="2:12" ht="18" customHeight="1" x14ac:dyDescent="0.3">
      <c r="C6" s="51" t="s">
        <v>4</v>
      </c>
      <c r="E6" s="51" t="s">
        <v>5</v>
      </c>
      <c r="J6" s="2"/>
      <c r="K6" s="16"/>
    </row>
    <row r="7" spans="2:12" ht="18" customHeight="1" thickBot="1" x14ac:dyDescent="0.35">
      <c r="B7" s="11"/>
      <c r="C7" s="52" t="s">
        <v>6</v>
      </c>
      <c r="E7" s="52" t="s">
        <v>7</v>
      </c>
      <c r="J7" s="2"/>
      <c r="K7" s="16"/>
    </row>
    <row r="8" spans="2:12" ht="6" customHeight="1" x14ac:dyDescent="0.25">
      <c r="B8" s="26"/>
      <c r="C8" s="32"/>
      <c r="D8" s="34"/>
      <c r="E8" s="32"/>
      <c r="F8" s="34"/>
      <c r="G8" s="34"/>
      <c r="J8" s="2"/>
      <c r="K8" s="16"/>
    </row>
    <row r="9" spans="2:12" ht="18" customHeight="1" x14ac:dyDescent="0.3">
      <c r="B9" s="27" t="s">
        <v>8</v>
      </c>
      <c r="C9" s="33"/>
      <c r="D9" s="34"/>
      <c r="E9" s="40"/>
      <c r="F9" s="34"/>
      <c r="G9" s="34"/>
      <c r="K9" s="16"/>
      <c r="L9" s="9"/>
    </row>
    <row r="10" spans="2:12" ht="18" customHeight="1" thickBot="1" x14ac:dyDescent="0.35">
      <c r="B10" s="28"/>
      <c r="C10" s="34"/>
      <c r="D10" s="37"/>
      <c r="E10" s="34"/>
      <c r="F10" s="34"/>
      <c r="G10" s="34"/>
      <c r="J10" s="2"/>
    </row>
    <row r="11" spans="2:12" ht="21" customHeight="1" thickBot="1" x14ac:dyDescent="0.4">
      <c r="B11" s="29" t="s">
        <v>9</v>
      </c>
      <c r="C11" s="78">
        <v>0</v>
      </c>
      <c r="D11" s="36"/>
      <c r="E11" s="78">
        <v>0</v>
      </c>
      <c r="F11" s="41" t="s">
        <v>10</v>
      </c>
      <c r="G11" s="34"/>
      <c r="K11" s="16"/>
    </row>
    <row r="12" spans="2:12" ht="18" customHeight="1" x14ac:dyDescent="0.35">
      <c r="B12" s="29"/>
      <c r="C12" s="35"/>
      <c r="D12" s="38"/>
      <c r="E12" s="36"/>
      <c r="F12" s="29"/>
      <c r="G12" s="34"/>
      <c r="K12" s="16"/>
    </row>
    <row r="13" spans="2:12" ht="18" customHeight="1" thickBot="1" x14ac:dyDescent="0.4">
      <c r="B13" s="28"/>
      <c r="C13" s="36"/>
      <c r="D13" s="36"/>
      <c r="E13" s="36"/>
      <c r="F13" s="29"/>
      <c r="G13" s="34"/>
      <c r="J13" s="2"/>
      <c r="K13" s="16"/>
    </row>
    <row r="14" spans="2:12" ht="21" customHeight="1" thickBot="1" x14ac:dyDescent="0.4">
      <c r="B14" s="30" t="s">
        <v>11</v>
      </c>
      <c r="C14" s="79">
        <v>0</v>
      </c>
      <c r="D14" s="39"/>
      <c r="E14" s="78">
        <v>0</v>
      </c>
      <c r="F14" s="41" t="s">
        <v>12</v>
      </c>
      <c r="G14" s="34"/>
      <c r="K14" s="16"/>
    </row>
    <row r="15" spans="2:12" ht="18" customHeight="1" x14ac:dyDescent="0.35">
      <c r="B15" s="28"/>
      <c r="C15" s="36"/>
      <c r="D15" s="36"/>
      <c r="E15" s="36"/>
      <c r="F15" s="29"/>
      <c r="G15" s="34"/>
      <c r="J15" s="2"/>
      <c r="K15" s="16"/>
    </row>
    <row r="16" spans="2:12" ht="18" customHeight="1" thickBot="1" x14ac:dyDescent="0.4">
      <c r="B16" s="28"/>
      <c r="C16" s="35"/>
      <c r="D16" s="36"/>
      <c r="E16" s="35"/>
      <c r="F16" s="29"/>
      <c r="G16" s="34"/>
      <c r="K16" s="16"/>
    </row>
    <row r="17" spans="2:11" ht="21" customHeight="1" thickBot="1" x14ac:dyDescent="0.4">
      <c r="B17" s="29" t="s">
        <v>13</v>
      </c>
      <c r="C17" s="78">
        <v>0</v>
      </c>
      <c r="D17" s="36"/>
      <c r="E17" s="78">
        <v>0</v>
      </c>
      <c r="F17" s="41" t="s">
        <v>14</v>
      </c>
      <c r="G17" s="34"/>
      <c r="J17" s="2"/>
    </row>
    <row r="18" spans="2:11" ht="18" customHeight="1" x14ac:dyDescent="0.2">
      <c r="B18" s="31"/>
      <c r="C18" s="33"/>
      <c r="D18" s="34"/>
      <c r="E18" s="33"/>
      <c r="F18" s="34"/>
      <c r="G18" s="34"/>
      <c r="K18" s="16"/>
    </row>
    <row r="19" spans="2:11" ht="8.25" customHeight="1" x14ac:dyDescent="0.2">
      <c r="B19" s="16"/>
      <c r="C19" s="15"/>
      <c r="E19" s="5"/>
      <c r="K19" s="16"/>
    </row>
    <row r="20" spans="2:11" ht="26.25" thickBot="1" x14ac:dyDescent="0.4">
      <c r="B20" s="81" t="s">
        <v>15</v>
      </c>
      <c r="C20" s="80">
        <f>+C11+C14+C17</f>
        <v>0</v>
      </c>
      <c r="D20" s="25"/>
      <c r="E20" s="80">
        <f>+E14+E11+E17</f>
        <v>0</v>
      </c>
      <c r="F20" s="19"/>
      <c r="G20" s="19"/>
      <c r="J20" s="2"/>
      <c r="K20" s="16"/>
    </row>
    <row r="21" spans="2:11" ht="18" customHeight="1" thickTop="1" x14ac:dyDescent="0.25">
      <c r="B21" s="2"/>
      <c r="C21" s="15"/>
      <c r="E21" s="20"/>
    </row>
    <row r="22" spans="2:11" ht="16.5" customHeight="1" x14ac:dyDescent="0.2">
      <c r="B22" s="2" t="s">
        <v>16</v>
      </c>
      <c r="C22" s="53"/>
      <c r="D22" s="2"/>
      <c r="F22" s="2" t="s">
        <v>17</v>
      </c>
      <c r="G22" s="2"/>
    </row>
    <row r="23" spans="2:11" ht="16.5" customHeight="1" x14ac:dyDescent="0.2">
      <c r="B23" s="2" t="s">
        <v>18</v>
      </c>
      <c r="C23" s="18"/>
      <c r="D23" s="2"/>
      <c r="F23" s="2" t="s">
        <v>19</v>
      </c>
      <c r="G23" s="2"/>
    </row>
    <row r="24" spans="2:11" ht="16.5" customHeight="1" x14ac:dyDescent="0.2">
      <c r="B24" s="2" t="s">
        <v>20</v>
      </c>
      <c r="C24" s="2"/>
      <c r="D24" s="2"/>
      <c r="F24" s="2" t="s">
        <v>21</v>
      </c>
      <c r="G24" s="2"/>
    </row>
    <row r="25" spans="2:11" ht="18" x14ac:dyDescent="0.25">
      <c r="B25" s="13"/>
      <c r="C25" s="3"/>
    </row>
    <row r="26" spans="2:11" x14ac:dyDescent="0.2">
      <c r="C26" s="3"/>
    </row>
    <row r="27" spans="2:11" ht="30" x14ac:dyDescent="0.4">
      <c r="B27" s="47" t="s">
        <v>22</v>
      </c>
      <c r="C27" s="15"/>
      <c r="D27" s="12"/>
      <c r="E27" s="12"/>
      <c r="F27" s="12"/>
      <c r="G27" s="12"/>
    </row>
    <row r="28" spans="2:11" x14ac:dyDescent="0.2">
      <c r="B28" s="42"/>
      <c r="C28" s="43"/>
      <c r="D28" s="42"/>
      <c r="E28" s="42"/>
      <c r="F28" s="42"/>
      <c r="G28" s="12"/>
    </row>
    <row r="29" spans="2:11" ht="20.25" x14ac:dyDescent="0.3">
      <c r="B29" s="59" t="s">
        <v>23</v>
      </c>
      <c r="C29" s="56"/>
      <c r="D29" s="42"/>
      <c r="E29" s="42"/>
      <c r="F29" s="42"/>
      <c r="G29" s="12"/>
    </row>
    <row r="30" spans="2:11" ht="21" thickBot="1" x14ac:dyDescent="0.35">
      <c r="B30" s="55"/>
      <c r="C30" s="56"/>
      <c r="D30" s="42"/>
      <c r="E30" s="42"/>
      <c r="F30" s="42"/>
      <c r="G30" s="2"/>
    </row>
    <row r="31" spans="2:11" ht="21" thickBot="1" x14ac:dyDescent="0.35">
      <c r="B31" s="57"/>
      <c r="C31" s="58" t="s">
        <v>24</v>
      </c>
      <c r="D31" s="44"/>
      <c r="E31" s="78">
        <f>+MIN('[1]Calculation sheet'!D6,'[1]Calculation sheet'!D11)</f>
        <v>0</v>
      </c>
      <c r="F31" s="42"/>
      <c r="G31" s="53"/>
    </row>
    <row r="32" spans="2:11" ht="26.25" x14ac:dyDescent="0.4">
      <c r="B32" s="57"/>
      <c r="C32" s="56"/>
      <c r="D32" s="42"/>
      <c r="E32" s="46"/>
      <c r="F32" s="42"/>
      <c r="G32" s="12"/>
    </row>
    <row r="33" spans="2:7" ht="19.5" customHeight="1" x14ac:dyDescent="0.4">
      <c r="B33" s="59" t="s">
        <v>25</v>
      </c>
      <c r="C33" s="56"/>
      <c r="D33" s="42"/>
      <c r="E33" s="76" t="s">
        <v>26</v>
      </c>
      <c r="F33" s="42"/>
      <c r="G33" s="12"/>
    </row>
    <row r="34" spans="2:7" ht="18.75" customHeight="1" thickBot="1" x14ac:dyDescent="0.35">
      <c r="B34" s="55"/>
      <c r="C34" s="56"/>
      <c r="D34" s="42"/>
      <c r="E34" s="43"/>
      <c r="F34" s="42"/>
      <c r="G34" s="12"/>
    </row>
    <row r="35" spans="2:7" ht="21" thickBot="1" x14ac:dyDescent="0.35">
      <c r="B35" s="57"/>
      <c r="C35" s="58" t="s">
        <v>27</v>
      </c>
      <c r="D35" s="44"/>
      <c r="E35" s="78">
        <f>+IF('[1]Calculation sheet'!D27-'[1]Calculation sheet'!D29&lt;0,0,'[1]Calculation sheet'!D27-'[1]Calculation sheet'!D29)</f>
        <v>0</v>
      </c>
      <c r="F35" s="42"/>
      <c r="G35" s="12"/>
    </row>
    <row r="36" spans="2:7" ht="26.25" x14ac:dyDescent="0.4">
      <c r="B36" s="57"/>
      <c r="C36" s="56"/>
      <c r="D36" s="42"/>
      <c r="E36" s="45"/>
      <c r="F36" s="42"/>
      <c r="G36" s="12"/>
    </row>
    <row r="37" spans="2:7" ht="19.5" customHeight="1" thickBot="1" x14ac:dyDescent="0.45">
      <c r="B37" s="57"/>
      <c r="C37" s="56"/>
      <c r="D37" s="42"/>
      <c r="E37" s="76" t="s">
        <v>28</v>
      </c>
      <c r="F37" s="42"/>
      <c r="G37" s="12"/>
    </row>
    <row r="38" spans="2:7" ht="21" thickBot="1" x14ac:dyDescent="0.35">
      <c r="B38" s="57"/>
      <c r="C38" s="58" t="s">
        <v>29</v>
      </c>
      <c r="D38" s="56"/>
      <c r="E38" s="82">
        <f>+'[1]Calculation sheet'!D13+'[1]Calculation sheet'!D32</f>
        <v>0</v>
      </c>
      <c r="F38" s="42"/>
      <c r="G38" s="12"/>
    </row>
    <row r="39" spans="2:7" x14ac:dyDescent="0.2">
      <c r="B39" s="42"/>
      <c r="C39" s="43"/>
      <c r="D39" s="42"/>
      <c r="E39" s="42"/>
      <c r="F39" s="42"/>
      <c r="G39" s="12"/>
    </row>
  </sheetData>
  <conditionalFormatting sqref="E32">
    <cfRule type="cellIs" dxfId="11" priority="11" stopIfTrue="1" operator="greaterThan">
      <formula>0</formula>
    </cfRule>
  </conditionalFormatting>
  <conditionalFormatting sqref="E35">
    <cfRule type="cellIs" dxfId="10" priority="10" stopIfTrue="1" operator="greaterThan">
      <formula>0</formula>
    </cfRule>
  </conditionalFormatting>
  <conditionalFormatting sqref="E38">
    <cfRule type="cellIs" dxfId="9" priority="9" stopIfTrue="1" operator="greaterThan">
      <formula>0</formula>
    </cfRule>
  </conditionalFormatting>
  <conditionalFormatting sqref="E31">
    <cfRule type="cellIs" dxfId="8" priority="6" stopIfTrue="1" operator="greaterThan">
      <formula>0</formula>
    </cfRule>
  </conditionalFormatting>
  <conditionalFormatting sqref="E17">
    <cfRule type="cellIs" dxfId="7" priority="5" stopIfTrue="1" operator="greaterThan">
      <formula>$C$17</formula>
    </cfRule>
  </conditionalFormatting>
  <conditionalFormatting sqref="E11">
    <cfRule type="cellIs" dxfId="6" priority="3" stopIfTrue="1" operator="lessThan">
      <formula>$C$11+$C$14-$E$14</formula>
    </cfRule>
    <cfRule type="cellIs" dxfId="5" priority="4" stopIfTrue="1" operator="greaterThan">
      <formula>$C$11</formula>
    </cfRule>
  </conditionalFormatting>
  <conditionalFormatting sqref="E14">
    <cfRule type="cellIs" dxfId="4" priority="2" stopIfTrue="1" operator="lessThan">
      <formula>$C$11+$C$14-$E$11</formula>
    </cfRule>
  </conditionalFormatting>
  <conditionalFormatting sqref="E20">
    <cfRule type="cellIs" dxfId="3" priority="1" stopIfTrue="1" operator="greaterThan">
      <formula>$C$20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zoomScale="75" zoomScaleNormal="75" workbookViewId="0">
      <selection activeCell="K37" sqref="K37"/>
    </sheetView>
  </sheetViews>
  <sheetFormatPr defaultRowHeight="12.75" x14ac:dyDescent="0.2"/>
  <cols>
    <col min="1" max="1" width="23" customWidth="1"/>
    <col min="2" max="2" width="54.140625" customWidth="1"/>
    <col min="3" max="3" width="7" customWidth="1"/>
    <col min="4" max="4" width="22.28515625" customWidth="1"/>
    <col min="5" max="5" width="12.7109375" customWidth="1"/>
    <col min="6" max="6" width="1.7109375" customWidth="1"/>
    <col min="7" max="7" width="12.7109375" customWidth="1"/>
    <col min="8" max="8" width="14.42578125" customWidth="1"/>
    <col min="9" max="9" width="6.140625" customWidth="1"/>
    <col min="10" max="14" width="12.85546875" customWidth="1"/>
  </cols>
  <sheetData>
    <row r="1" spans="1:8" ht="18" x14ac:dyDescent="0.25">
      <c r="A1" s="60" t="s">
        <v>30</v>
      </c>
      <c r="B1" s="21"/>
      <c r="C1" s="21"/>
      <c r="D1" s="61"/>
      <c r="E1" s="4"/>
      <c r="F1" s="4"/>
      <c r="G1" s="4"/>
      <c r="H1" s="7"/>
    </row>
    <row r="2" spans="1:8" ht="6.75" customHeight="1" x14ac:dyDescent="0.25">
      <c r="A2" s="60"/>
      <c r="B2" s="21"/>
      <c r="C2" s="21"/>
      <c r="D2" s="61"/>
      <c r="E2" s="4"/>
      <c r="F2" s="4"/>
      <c r="G2" s="4"/>
      <c r="H2" s="7"/>
    </row>
    <row r="3" spans="1:8" ht="18" customHeight="1" x14ac:dyDescent="0.25">
      <c r="A3" s="62" t="s">
        <v>31</v>
      </c>
      <c r="B3" s="63" t="s">
        <v>32</v>
      </c>
      <c r="C3" s="63"/>
      <c r="D3" s="64">
        <f>+'[2]Data entry, Reimbursements'!C11+'[2]Data entry, Reimbursements'!C14</f>
        <v>0</v>
      </c>
      <c r="E3" s="4"/>
      <c r="F3" s="4"/>
      <c r="G3" s="4"/>
      <c r="H3" s="7"/>
    </row>
    <row r="4" spans="1:8" ht="18" customHeight="1" x14ac:dyDescent="0.25">
      <c r="A4" s="62" t="s">
        <v>33</v>
      </c>
      <c r="B4" s="65" t="s">
        <v>34</v>
      </c>
      <c r="C4" s="21"/>
      <c r="D4" s="54">
        <f>+'[2]Data entry, Reimbursements'!E14+'[2]Data entry, Reimbursements'!E11</f>
        <v>0</v>
      </c>
      <c r="E4" s="4"/>
      <c r="F4" s="4"/>
      <c r="G4" s="4"/>
      <c r="H4" s="7"/>
    </row>
    <row r="5" spans="1:8" ht="18" customHeight="1" x14ac:dyDescent="0.25">
      <c r="A5" s="62"/>
      <c r="B5" s="21"/>
      <c r="C5" s="21"/>
      <c r="D5" s="61"/>
      <c r="E5" s="4"/>
      <c r="F5" s="4"/>
      <c r="G5" s="4"/>
      <c r="H5" s="7"/>
    </row>
    <row r="6" spans="1:8" ht="18" x14ac:dyDescent="0.25">
      <c r="A6" s="22" t="s">
        <v>35</v>
      </c>
      <c r="B6" s="66" t="s">
        <v>36</v>
      </c>
      <c r="C6" s="10"/>
      <c r="D6" s="67">
        <f>+IF(D3-D4&gt;0,D3-D4,)</f>
        <v>0</v>
      </c>
      <c r="E6" s="6"/>
      <c r="F6" s="6"/>
      <c r="H6" s="6"/>
    </row>
    <row r="7" spans="1:8" ht="18" x14ac:dyDescent="0.25">
      <c r="A7" s="22"/>
      <c r="B7" s="68"/>
      <c r="C7" s="10"/>
      <c r="D7" s="10"/>
      <c r="E7" s="6"/>
      <c r="F7" s="6"/>
      <c r="H7" s="6"/>
    </row>
    <row r="8" spans="1:8" ht="18" customHeight="1" x14ac:dyDescent="0.25">
      <c r="A8" s="22" t="s">
        <v>37</v>
      </c>
      <c r="B8" s="65" t="s">
        <v>38</v>
      </c>
      <c r="C8" s="21"/>
      <c r="D8" s="54">
        <f>+'[2]Data entry, Reimbursements'!C17</f>
        <v>0</v>
      </c>
      <c r="E8" s="6"/>
      <c r="F8" s="6"/>
    </row>
    <row r="9" spans="1:8" ht="18" customHeight="1" x14ac:dyDescent="0.25">
      <c r="A9" s="22" t="s">
        <v>39</v>
      </c>
      <c r="B9" s="65" t="s">
        <v>40</v>
      </c>
      <c r="C9" s="21"/>
      <c r="D9" s="54">
        <f>+'[2]Data entry, Reimbursements'!E17</f>
        <v>0</v>
      </c>
      <c r="E9" s="6"/>
      <c r="F9" s="6"/>
      <c r="H9" s="6"/>
    </row>
    <row r="10" spans="1:8" ht="9.75" customHeight="1" x14ac:dyDescent="0.25">
      <c r="A10" s="22"/>
      <c r="B10" s="68"/>
      <c r="C10" s="10"/>
      <c r="D10" s="10"/>
      <c r="E10" s="6"/>
      <c r="F10" s="6"/>
      <c r="H10" s="6"/>
    </row>
    <row r="11" spans="1:8" ht="18" customHeight="1" x14ac:dyDescent="0.25">
      <c r="A11" s="22" t="s">
        <v>41</v>
      </c>
      <c r="B11" s="24" t="s">
        <v>42</v>
      </c>
      <c r="C11" s="21"/>
      <c r="D11" s="67">
        <f>+IF((D9-D8)&gt;0,D9-D8,)</f>
        <v>0</v>
      </c>
      <c r="E11" s="6"/>
      <c r="F11" s="6"/>
      <c r="G11" s="6"/>
      <c r="H11" s="6"/>
    </row>
    <row r="12" spans="1:8" ht="15" customHeight="1" thickBot="1" x14ac:dyDescent="0.3">
      <c r="A12" s="21"/>
      <c r="B12" s="68"/>
      <c r="C12" s="10"/>
      <c r="D12" s="10"/>
      <c r="E12" s="6"/>
      <c r="F12" s="6"/>
      <c r="G12" s="6"/>
      <c r="H12" s="6"/>
    </row>
    <row r="13" spans="1:8" ht="17.25" customHeight="1" thickBot="1" x14ac:dyDescent="0.3">
      <c r="A13" s="22" t="s">
        <v>43</v>
      </c>
      <c r="B13" s="69" t="s">
        <v>44</v>
      </c>
      <c r="C13" s="54"/>
      <c r="D13" s="70">
        <f>+MIN(D6,D11)</f>
        <v>0</v>
      </c>
      <c r="F13" s="8"/>
      <c r="H13" s="3"/>
    </row>
    <row r="14" spans="1:8" ht="22.5" customHeight="1" x14ac:dyDescent="0.25">
      <c r="A14" s="21"/>
      <c r="B14" s="21"/>
      <c r="C14" s="21"/>
      <c r="D14" s="21"/>
      <c r="E14" s="3"/>
      <c r="F14" s="3"/>
      <c r="G14" s="3"/>
      <c r="H14" s="3"/>
    </row>
    <row r="15" spans="1:8" ht="15.75" customHeight="1" x14ac:dyDescent="0.25">
      <c r="A15" s="60" t="s">
        <v>45</v>
      </c>
      <c r="B15" s="21"/>
      <c r="C15" s="21"/>
      <c r="D15" s="54"/>
      <c r="E15" s="5"/>
      <c r="F15" s="5"/>
      <c r="G15" s="5"/>
      <c r="H15" s="3"/>
    </row>
    <row r="16" spans="1:8" ht="3.75" customHeight="1" x14ac:dyDescent="0.25">
      <c r="A16" s="22"/>
      <c r="B16" s="21"/>
      <c r="C16" s="21"/>
      <c r="D16" s="54"/>
      <c r="E16" s="5"/>
      <c r="F16" s="5"/>
      <c r="G16" s="5"/>
      <c r="H16" s="3"/>
    </row>
    <row r="17" spans="1:8" ht="17.25" customHeight="1" x14ac:dyDescent="0.25">
      <c r="A17" s="22" t="s">
        <v>46</v>
      </c>
      <c r="B17" s="23" t="s">
        <v>47</v>
      </c>
      <c r="C17" s="23"/>
      <c r="D17" s="71">
        <f>+'[2]Data entry, Reimbursements'!C14</f>
        <v>0</v>
      </c>
      <c r="F17" s="6"/>
      <c r="G17" s="6"/>
      <c r="H17" s="9"/>
    </row>
    <row r="18" spans="1:8" ht="17.25" customHeight="1" x14ac:dyDescent="0.25">
      <c r="A18" s="22" t="s">
        <v>48</v>
      </c>
      <c r="B18" s="21" t="s">
        <v>49</v>
      </c>
      <c r="C18" s="21"/>
      <c r="D18" s="54">
        <f>+'[2]Data entry, Reimbursements'!E14</f>
        <v>0</v>
      </c>
      <c r="F18" s="6"/>
      <c r="G18" s="6"/>
      <c r="H18" s="9"/>
    </row>
    <row r="19" spans="1:8" ht="17.25" customHeight="1" x14ac:dyDescent="0.25">
      <c r="A19" s="22"/>
      <c r="B19" s="68"/>
      <c r="C19" s="72"/>
      <c r="D19" s="10"/>
      <c r="E19" s="6"/>
      <c r="F19" s="6"/>
      <c r="G19" s="6"/>
      <c r="H19" s="9"/>
    </row>
    <row r="20" spans="1:8" ht="17.25" customHeight="1" x14ac:dyDescent="0.25">
      <c r="A20" s="22" t="s">
        <v>50</v>
      </c>
      <c r="B20" s="66" t="s">
        <v>51</v>
      </c>
      <c r="C20" s="72"/>
      <c r="D20" s="67">
        <f>+IF(D17-D18&gt;0,D17-D18,)</f>
        <v>0</v>
      </c>
      <c r="E20" s="6"/>
      <c r="F20" s="6"/>
      <c r="G20" s="6"/>
      <c r="H20" s="9"/>
    </row>
    <row r="21" spans="1:8" ht="17.25" customHeight="1" x14ac:dyDescent="0.25">
      <c r="A21" s="22"/>
      <c r="B21" s="68"/>
      <c r="C21" s="72"/>
      <c r="D21" s="10"/>
      <c r="E21" s="6"/>
      <c r="F21" s="6"/>
      <c r="G21" s="6"/>
      <c r="H21" s="9"/>
    </row>
    <row r="22" spans="1:8" ht="18" customHeight="1" x14ac:dyDescent="0.25">
      <c r="A22" s="22" t="s">
        <v>52</v>
      </c>
      <c r="B22" s="24" t="s">
        <v>53</v>
      </c>
      <c r="C22" s="72"/>
      <c r="D22" s="10">
        <f>+'[2]Data entry, Reimbursements'!C11</f>
        <v>0</v>
      </c>
      <c r="E22" s="6"/>
      <c r="F22" s="6"/>
      <c r="G22" s="6"/>
      <c r="H22" s="9"/>
    </row>
    <row r="23" spans="1:8" ht="18" customHeight="1" x14ac:dyDescent="0.25">
      <c r="A23" s="22" t="s">
        <v>54</v>
      </c>
      <c r="B23" s="24" t="s">
        <v>55</v>
      </c>
      <c r="C23" s="72"/>
      <c r="D23" s="10">
        <f>+'[2]Data entry, Reimbursements'!E11</f>
        <v>0</v>
      </c>
      <c r="E23" s="6"/>
      <c r="F23" s="6"/>
    </row>
    <row r="24" spans="1:8" ht="18" customHeight="1" x14ac:dyDescent="0.25">
      <c r="A24" s="22"/>
      <c r="B24" s="68"/>
      <c r="C24" s="72"/>
      <c r="D24" s="10"/>
      <c r="E24" s="6"/>
      <c r="F24" s="6"/>
      <c r="G24" s="6"/>
      <c r="H24" s="9"/>
    </row>
    <row r="25" spans="1:8" ht="18" x14ac:dyDescent="0.25">
      <c r="A25" s="22" t="s">
        <v>56</v>
      </c>
      <c r="B25" s="24" t="s">
        <v>57</v>
      </c>
      <c r="C25" s="72"/>
      <c r="D25" s="67">
        <f>+IF(D23-D22&gt;0,D23-D22,)</f>
        <v>0</v>
      </c>
      <c r="F25" s="10"/>
      <c r="G25" s="6"/>
      <c r="H25" s="9"/>
    </row>
    <row r="26" spans="1:8" ht="12" customHeight="1" x14ac:dyDescent="0.25">
      <c r="A26" s="22"/>
      <c r="B26" s="68"/>
      <c r="C26" s="73"/>
      <c r="D26" s="10"/>
      <c r="E26" s="3"/>
      <c r="F26" s="3"/>
      <c r="G26" s="3"/>
      <c r="H26" s="9"/>
    </row>
    <row r="27" spans="1:8" ht="18" customHeight="1" x14ac:dyDescent="0.25">
      <c r="A27" s="22" t="s">
        <v>58</v>
      </c>
      <c r="B27" s="21" t="s">
        <v>59</v>
      </c>
      <c r="C27" s="21"/>
      <c r="D27" s="74">
        <f>+MIN(D25,D20)</f>
        <v>0</v>
      </c>
      <c r="H27" s="9"/>
    </row>
    <row r="28" spans="1:8" ht="18" x14ac:dyDescent="0.25">
      <c r="A28" s="22"/>
      <c r="B28" s="21"/>
      <c r="C28" s="21"/>
      <c r="D28" s="21"/>
      <c r="H28" s="9"/>
    </row>
    <row r="29" spans="1:8" ht="18" customHeight="1" x14ac:dyDescent="0.25">
      <c r="A29" s="22" t="s">
        <v>60</v>
      </c>
      <c r="B29" s="24" t="s">
        <v>61</v>
      </c>
      <c r="C29" s="21"/>
      <c r="D29" s="67">
        <f>+IF((D8-D9)&gt;0,D8-D9,)</f>
        <v>0</v>
      </c>
      <c r="H29" s="3"/>
    </row>
    <row r="30" spans="1:8" ht="20.25" customHeight="1" x14ac:dyDescent="0.25">
      <c r="A30" s="22"/>
      <c r="B30" s="68"/>
      <c r="C30" s="10"/>
      <c r="D30" s="10"/>
      <c r="E30" s="6"/>
      <c r="F30" s="6"/>
      <c r="H30" s="3"/>
    </row>
    <row r="31" spans="1:8" ht="18.75" thickBot="1" x14ac:dyDescent="0.3">
      <c r="A31" s="22"/>
      <c r="B31" s="21"/>
      <c r="C31" s="21"/>
      <c r="D31" s="10"/>
      <c r="E31" s="6"/>
      <c r="F31" s="6"/>
      <c r="G31" s="6"/>
    </row>
    <row r="32" spans="1:8" ht="18.75" thickBot="1" x14ac:dyDescent="0.3">
      <c r="A32" s="22" t="s">
        <v>62</v>
      </c>
      <c r="B32" s="69" t="s">
        <v>63</v>
      </c>
      <c r="C32" s="54"/>
      <c r="D32" s="70">
        <f>+IF(D27-D29&lt;0,0,D27-D29)</f>
        <v>0</v>
      </c>
      <c r="F32" s="8"/>
    </row>
    <row r="33" spans="1:7" ht="18" x14ac:dyDescent="0.25">
      <c r="A33" s="22"/>
      <c r="B33" s="21"/>
      <c r="C33" s="21"/>
      <c r="D33" s="21"/>
      <c r="E33" s="3"/>
      <c r="F33" s="3"/>
      <c r="G33" s="3"/>
    </row>
    <row r="34" spans="1:7" ht="18.75" thickBot="1" x14ac:dyDescent="0.3">
      <c r="A34" s="22"/>
      <c r="B34" s="21"/>
      <c r="C34" s="21"/>
      <c r="D34" s="21"/>
    </row>
    <row r="35" spans="1:7" ht="18.75" thickBot="1" x14ac:dyDescent="0.3">
      <c r="A35" s="22" t="s">
        <v>64</v>
      </c>
      <c r="B35" s="69" t="s">
        <v>65</v>
      </c>
      <c r="C35" s="21"/>
      <c r="D35" s="75">
        <f>+D13+D32</f>
        <v>0</v>
      </c>
    </row>
  </sheetData>
  <conditionalFormatting sqref="D29 D20 D6:D7 D10">
    <cfRule type="cellIs" dxfId="2" priority="1" stopIfTrue="1" operator="greaterThan">
      <formula>0</formula>
    </cfRule>
  </conditionalFormatting>
  <conditionalFormatting sqref="D32 D13 D35">
    <cfRule type="cellIs" dxfId="1" priority="2" stopIfTrue="1" operator="greaterThan">
      <formula>0</formula>
    </cfRule>
  </conditionalFormatting>
  <conditionalFormatting sqref="D27 D11 F25 D25">
    <cfRule type="cellIs" dxfId="0" priority="3" stopIfTrue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Данни—въвеждане, Възстановяване</vt:lpstr>
      <vt:lpstr>Таблица за изчисление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niemiju</dc:creator>
  <cp:lastModifiedBy>DIMITROVA Spaska (DGT)</cp:lastModifiedBy>
  <cp:lastPrinted>2015-09-03T07:11:36Z</cp:lastPrinted>
  <dcterms:created xsi:type="dcterms:W3CDTF">2012-02-28T14:26:52Z</dcterms:created>
  <dcterms:modified xsi:type="dcterms:W3CDTF">2015-10-26T21:45:50Z</dcterms:modified>
</cp:coreProperties>
</file>